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5" i="1" l="1"/>
  <c r="L176" i="1"/>
  <c r="L157" i="1"/>
  <c r="L138" i="1"/>
  <c r="L119" i="1"/>
  <c r="L100" i="1"/>
  <c r="L81" i="1"/>
  <c r="L62" i="1"/>
  <c r="L4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57" i="1" l="1"/>
  <c r="H138" i="1"/>
  <c r="J119" i="1"/>
  <c r="J195" i="1"/>
  <c r="I195" i="1"/>
  <c r="H195" i="1"/>
  <c r="G195" i="1"/>
  <c r="H176" i="1"/>
  <c r="I119" i="1"/>
  <c r="I138" i="1"/>
  <c r="G157" i="1"/>
  <c r="I176" i="1"/>
  <c r="G119" i="1"/>
  <c r="J138" i="1"/>
  <c r="H157" i="1"/>
  <c r="J176" i="1"/>
  <c r="F62" i="1"/>
  <c r="H119" i="1"/>
  <c r="G138" i="1"/>
  <c r="I157" i="1"/>
  <c r="G176" i="1"/>
  <c r="J100" i="1"/>
  <c r="I100" i="1"/>
  <c r="H100" i="1"/>
  <c r="G100" i="1"/>
  <c r="F100" i="1"/>
  <c r="J81" i="1"/>
  <c r="I81" i="1"/>
  <c r="F81" i="1"/>
  <c r="H81" i="1"/>
  <c r="G81" i="1"/>
  <c r="J62" i="1"/>
  <c r="I62" i="1"/>
  <c r="H62" i="1"/>
  <c r="L196" i="1"/>
  <c r="G62" i="1"/>
  <c r="J43" i="1"/>
  <c r="I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I196" i="1"/>
  <c r="G196" i="1"/>
  <c r="F196" i="1"/>
</calcChain>
</file>

<file path=xl/sharedStrings.xml><?xml version="1.0" encoding="utf-8"?>
<sst xmlns="http://schemas.openxmlformats.org/spreadsheetml/2006/main" count="406" uniqueCount="136">
  <si>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</si>
  <si>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</si>
  <si>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</si>
  <si>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</si>
  <si>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</si>
  <si>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</si>
  <si>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</si>
  <si>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</si>
  <si>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</si>
  <si>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</si>
  <si>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</si>
  <si>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</si>
  <si>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</si>
  <si>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</si>
  <si>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</si>
  <si>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</si>
  <si>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</si>
  <si>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</si>
  <si>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</si>
  <si>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</si>
  <si>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</si>
  <si>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</si>
  <si>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</si>
  <si>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</si>
  <si>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</si>
  <si>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</si>
  <si>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</si>
  <si>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</si>
  <si>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</si>
  <si>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</si>
  <si>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</si>
  <si>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</si>
  <si>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</si>
  <si>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</si>
  <si>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</si>
  <si>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</si>
  <si>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</si>
  <si>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</si>
  <si>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</si>
  <si>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</si>
  <si>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</si>
  <si>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</si>
  <si>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</si>
  <si>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</si>
  <si>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</si>
  <si>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</si>
  <si>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</si>
  <si>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</si>
  <si>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</si>
  <si>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</si>
  <si>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</si>
  <si>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</si>
  <si>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Щи из свежей капусты, цыпленок отварной</t>
  </si>
  <si>
    <t xml:space="preserve">АКЧай с лимоном </t>
  </si>
  <si>
    <t>Яйца вареные, Бутерброд с повидлом</t>
  </si>
  <si>
    <t>Каша "Дружба" молочная, масло сливочное</t>
  </si>
  <si>
    <t>Напиток "Немолоко"</t>
  </si>
  <si>
    <t>Борщ с капустой и картофелем, фрикадельки мясные</t>
  </si>
  <si>
    <t xml:space="preserve">Котлеты </t>
  </si>
  <si>
    <t>Огурец свежий</t>
  </si>
  <si>
    <t>Жаркое "Сюрприз"</t>
  </si>
  <si>
    <t xml:space="preserve">Компот из сухофруктов 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</si>
  <si>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</si>
  <si>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</si>
  <si>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</si>
  <si>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Плов по-домашнему с филе куриным </t>
  </si>
  <si>
    <t xml:space="preserve">АККомпот из свежих яблок и ягод 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</si>
  <si>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</si>
  <si>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</si>
  <si>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</si>
  <si>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</si>
  <si>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</si>
  <si>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</si>
  <si>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</si>
  <si>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</si>
  <si>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</si>
  <si>
    <t>271/2005 464/1994 14/2005</t>
  </si>
  <si>
    <t>ТН</t>
  </si>
  <si>
    <t>629/1994</t>
  </si>
  <si>
    <t>124/2004 Т17/1994</t>
  </si>
  <si>
    <t>271/2005</t>
  </si>
  <si>
    <t>464/1994 14/2005</t>
  </si>
  <si>
    <t>ТТК№345 14/2005</t>
  </si>
  <si>
    <t>324/1997 2/2004</t>
  </si>
  <si>
    <t>110/2004 112/2004</t>
  </si>
  <si>
    <t>473/1997</t>
  </si>
  <si>
    <t>ТТК№107</t>
  </si>
  <si>
    <t>ТТК№30</t>
  </si>
  <si>
    <t>ТТК№61</t>
  </si>
  <si>
    <t>140/2004 Т17/1994</t>
  </si>
  <si>
    <t>ТТК№2/2</t>
  </si>
  <si>
    <t>ТТК№37</t>
  </si>
  <si>
    <t>139/2004 Т8/1996</t>
  </si>
  <si>
    <t>Горошек зеленый</t>
  </si>
  <si>
    <t xml:space="preserve">Гуляш из филе цыпленка </t>
  </si>
  <si>
    <t>Гуляш из филе цыпленка, Макаронные изделия отварные</t>
  </si>
  <si>
    <t>Макаронные изделия отварные</t>
  </si>
  <si>
    <t>Суп Картофельный, консерва рыбная</t>
  </si>
  <si>
    <t>Рыба по школьному</t>
  </si>
  <si>
    <t>Рыба по школьному, Рис отварной, масло сливочное</t>
  </si>
  <si>
    <t>Рис отварной, масло сливочное</t>
  </si>
  <si>
    <t>АКЧай с лимоном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</si>
  <si>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</si>
  <si>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</si>
  <si>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Котлета "Улыбка"</t>
  </si>
  <si>
    <t xml:space="preserve">Гуляш </t>
  </si>
  <si>
    <t>Гуляш, Картофельное пюре</t>
  </si>
  <si>
    <t>Картофельное пюре</t>
  </si>
  <si>
    <t>АКНапиток Ягодный</t>
  </si>
  <si>
    <t>Яблоко свежее</t>
  </si>
  <si>
    <t>Щи из свежей капусты с картофелем, цыпленок отварной</t>
  </si>
  <si>
    <t xml:space="preserve">Напиток Ягодный </t>
  </si>
  <si>
    <t xml:space="preserve"> Яблоко свежее</t>
  </si>
  <si>
    <t>Птица запеченная (бедро)</t>
  </si>
  <si>
    <t>Птица запеченная (бедро), Каша гречневая вязкая</t>
  </si>
  <si>
    <t xml:space="preserve">Огурец свежий </t>
  </si>
  <si>
    <t>Солянка "Школьная"</t>
  </si>
  <si>
    <t xml:space="preserve">Каша гречневая вязкая, масло сливочное </t>
  </si>
  <si>
    <t>кисло. Мол</t>
  </si>
  <si>
    <t>ТТК№20 469/1994</t>
  </si>
  <si>
    <t>ТТК№40</t>
  </si>
  <si>
    <t>133/2004 Т1/1994</t>
  </si>
  <si>
    <t>ТТК№20</t>
  </si>
  <si>
    <t>469/1994</t>
  </si>
  <si>
    <t>ТТК№39</t>
  </si>
  <si>
    <t>465/1994 14/2005</t>
  </si>
  <si>
    <t>3/1997 Т4/2004 14/2005</t>
  </si>
  <si>
    <t>ТТК№13</t>
  </si>
  <si>
    <t>437/2004 472/1994</t>
  </si>
  <si>
    <t>ТТК№64</t>
  </si>
  <si>
    <t>437/2004</t>
  </si>
  <si>
    <t>472/1994</t>
  </si>
  <si>
    <t>ТТК№32,1 464/1994</t>
  </si>
  <si>
    <t>ТТК№70</t>
  </si>
  <si>
    <t>ТТК№32,1</t>
  </si>
  <si>
    <t>ТТК№39 465/1994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</si>
</sst>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42" activePane="bottomRight" state="frozen"/>
      <selection pane="topRight" activeCell="E1" sqref="E1"/>
      <selection pane="bottomLeft" activeCell="A6" sqref="A6"/>
      <selection pane="bottomRight" activeCell="E162" sqref="E16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16</v>
      </c>
      <c r="G1" s="2" t="s">
        <v>17</v>
      </c>
      <c r="H1" s="55"/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/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10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51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294</v>
      </c>
      <c r="G6" s="40">
        <v>15.05</v>
      </c>
      <c r="H6" s="40">
        <v>18.8</v>
      </c>
      <c r="I6" s="40">
        <v>35.799999999999997</v>
      </c>
      <c r="J6" s="40">
        <v>407.5</v>
      </c>
      <c r="K6" s="41" t="s">
        <v>70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0.2</v>
      </c>
      <c r="H8" s="43">
        <v>0</v>
      </c>
      <c r="I8" s="43">
        <v>15</v>
      </c>
      <c r="J8" s="43">
        <v>58</v>
      </c>
      <c r="K8" s="44" t="s">
        <v>71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50</v>
      </c>
      <c r="G9" s="43">
        <v>3.8</v>
      </c>
      <c r="H9" s="43">
        <v>0.4</v>
      </c>
      <c r="I9" s="43">
        <v>26.8</v>
      </c>
      <c r="J9" s="43">
        <v>122</v>
      </c>
      <c r="K9" s="44" t="s">
        <v>72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544</v>
      </c>
      <c r="G13" s="19">
        <f t="shared" ref="G13:J13" si="0">SUM(G6:G12)</f>
        <v>19.05</v>
      </c>
      <c r="H13" s="19">
        <f t="shared" si="0"/>
        <v>19.2</v>
      </c>
      <c r="I13" s="19">
        <f t="shared" si="0"/>
        <v>77.599999999999994</v>
      </c>
      <c r="J13" s="19">
        <f t="shared" si="0"/>
        <v>587.5</v>
      </c>
      <c r="K13" s="25"/>
      <c r="L13" s="19">
        <v>70.2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5.5" x14ac:dyDescent="0.25">
      <c r="A15" s="23"/>
      <c r="B15" s="15"/>
      <c r="C15" s="11"/>
      <c r="D15" s="7" t="s">
        <v>27</v>
      </c>
      <c r="E15" s="42" t="s">
        <v>44</v>
      </c>
      <c r="F15" s="43">
        <v>220</v>
      </c>
      <c r="G15" s="43">
        <v>7.4</v>
      </c>
      <c r="H15" s="43">
        <v>5.9</v>
      </c>
      <c r="I15" s="43">
        <v>14.9</v>
      </c>
      <c r="J15" s="43">
        <v>139.4</v>
      </c>
      <c r="K15" s="44" t="s">
        <v>73</v>
      </c>
      <c r="L15" s="43"/>
    </row>
    <row r="16" spans="1:12" ht="25.5" x14ac:dyDescent="0.25">
      <c r="A16" s="23"/>
      <c r="B16" s="15"/>
      <c r="C16" s="11"/>
      <c r="D16" s="7" t="s">
        <v>28</v>
      </c>
      <c r="E16" s="42" t="s">
        <v>39</v>
      </c>
      <c r="F16" s="43">
        <v>100</v>
      </c>
      <c r="G16" s="43">
        <v>8.35</v>
      </c>
      <c r="H16" s="43">
        <v>9.3000000000000007</v>
      </c>
      <c r="I16" s="43">
        <v>9.1999999999999993</v>
      </c>
      <c r="J16" s="43">
        <v>150</v>
      </c>
      <c r="K16" s="44" t="s">
        <v>74</v>
      </c>
      <c r="L16" s="43"/>
    </row>
    <row r="17" spans="1:12" ht="25.5" x14ac:dyDescent="0.25">
      <c r="A17" s="23"/>
      <c r="B17" s="15"/>
      <c r="C17" s="11"/>
      <c r="D17" s="7" t="s">
        <v>29</v>
      </c>
      <c r="E17" s="42" t="s">
        <v>41</v>
      </c>
      <c r="F17" s="43">
        <v>190</v>
      </c>
      <c r="G17" s="43">
        <v>6.3</v>
      </c>
      <c r="H17" s="43">
        <v>11.3</v>
      </c>
      <c r="I17" s="43">
        <v>37.25</v>
      </c>
      <c r="J17" s="43">
        <v>334.6</v>
      </c>
      <c r="K17" s="44" t="s">
        <v>75</v>
      </c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25</v>
      </c>
      <c r="G19" s="43">
        <v>1.9</v>
      </c>
      <c r="H19" s="43">
        <v>0.2</v>
      </c>
      <c r="I19" s="43">
        <v>12.9</v>
      </c>
      <c r="J19" s="43">
        <v>61</v>
      </c>
      <c r="K19" s="44" t="s">
        <v>72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46</v>
      </c>
      <c r="F20" s="43">
        <v>33</v>
      </c>
      <c r="G20" s="43">
        <v>2.4</v>
      </c>
      <c r="H20" s="43">
        <v>0.4</v>
      </c>
      <c r="I20" s="43">
        <v>16.899999999999999</v>
      </c>
      <c r="J20" s="43">
        <v>72</v>
      </c>
      <c r="K20" s="44" t="s">
        <v>72</v>
      </c>
      <c r="L20" s="43"/>
    </row>
    <row r="21" spans="1:12" ht="15" x14ac:dyDescent="0.25">
      <c r="A21" s="23"/>
      <c r="B21" s="15"/>
      <c r="C21" s="11"/>
      <c r="D21" s="6" t="s">
        <v>22</v>
      </c>
      <c r="E21" s="42" t="s">
        <v>45</v>
      </c>
      <c r="F21" s="43">
        <v>200</v>
      </c>
      <c r="G21" s="43">
        <v>0.2</v>
      </c>
      <c r="H21" s="43">
        <v>0</v>
      </c>
      <c r="I21" s="43">
        <v>15</v>
      </c>
      <c r="J21" s="43">
        <v>58</v>
      </c>
      <c r="K21" s="44" t="s">
        <v>71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768</v>
      </c>
      <c r="G23" s="19">
        <f t="shared" ref="G23:J23" si="1">SUM(G14:G22)</f>
        <v>26.549999999999997</v>
      </c>
      <c r="H23" s="19">
        <f t="shared" si="1"/>
        <v>27.099999999999998</v>
      </c>
      <c r="I23" s="19">
        <f t="shared" si="1"/>
        <v>106.15</v>
      </c>
      <c r="J23" s="19">
        <f t="shared" si="1"/>
        <v>815</v>
      </c>
      <c r="K23" s="25"/>
      <c r="L23" s="19">
        <v>96.89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1312</v>
      </c>
      <c r="G24" s="32">
        <f t="shared" ref="G24:J24" si="2">G13+G23</f>
        <v>45.599999999999994</v>
      </c>
      <c r="H24" s="32">
        <f t="shared" si="2"/>
        <v>46.3</v>
      </c>
      <c r="I24" s="32">
        <f t="shared" si="2"/>
        <v>183.75</v>
      </c>
      <c r="J24" s="32">
        <f t="shared" si="2"/>
        <v>1402.5</v>
      </c>
      <c r="K24" s="32"/>
      <c r="L24" s="32"/>
    </row>
    <row r="25" spans="1:12" ht="38.2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273</v>
      </c>
      <c r="G25" s="40">
        <v>16.809999999999999</v>
      </c>
      <c r="H25" s="40">
        <v>19.5</v>
      </c>
      <c r="I25" s="40">
        <v>39.22</v>
      </c>
      <c r="J25" s="40">
        <v>386.5</v>
      </c>
      <c r="K25" s="41" t="s">
        <v>76</v>
      </c>
      <c r="L25" s="40"/>
    </row>
    <row r="26" spans="1:12" ht="15" x14ac:dyDescent="0.25">
      <c r="A26" s="14"/>
      <c r="B26" s="15"/>
      <c r="C26" s="11"/>
      <c r="D26" s="6" t="s">
        <v>30</v>
      </c>
      <c r="E26" s="42" t="s">
        <v>51</v>
      </c>
      <c r="F26" s="43">
        <v>200</v>
      </c>
      <c r="G26" s="43">
        <v>0.2</v>
      </c>
      <c r="H26" s="43">
        <v>0</v>
      </c>
      <c r="I26" s="43">
        <v>10.199999999999999</v>
      </c>
      <c r="J26" s="43">
        <v>80</v>
      </c>
      <c r="K26" s="44" t="s">
        <v>77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207</v>
      </c>
      <c r="G27" s="43">
        <v>0.3</v>
      </c>
      <c r="H27" s="43">
        <v>0</v>
      </c>
      <c r="I27" s="43">
        <v>15.2</v>
      </c>
      <c r="J27" s="43">
        <v>60</v>
      </c>
      <c r="K27" s="44" t="s">
        <v>78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25</v>
      </c>
      <c r="G28" s="43">
        <v>1.9</v>
      </c>
      <c r="H28" s="43">
        <v>0.2</v>
      </c>
      <c r="I28" s="43">
        <v>12.9</v>
      </c>
      <c r="J28" s="43">
        <v>61</v>
      </c>
      <c r="K28" s="44" t="s">
        <v>72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705</v>
      </c>
      <c r="G32" s="19">
        <f t="shared" ref="G32" si="3">SUM(G25:G31)</f>
        <v>19.209999999999997</v>
      </c>
      <c r="H32" s="19">
        <f t="shared" ref="H32" si="4">SUM(H25:H31)</f>
        <v>19.7</v>
      </c>
      <c r="I32" s="19">
        <f t="shared" ref="I32" si="5">SUM(I25:I31)</f>
        <v>77.52000000000001</v>
      </c>
      <c r="J32" s="19">
        <f t="shared" ref="J32" si="6">SUM(J25:J31)</f>
        <v>587.5</v>
      </c>
      <c r="K32" s="25"/>
      <c r="L32" s="19">
        <v>79.900000000000006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25.5" x14ac:dyDescent="0.25">
      <c r="A34" s="14"/>
      <c r="B34" s="15"/>
      <c r="C34" s="11"/>
      <c r="D34" s="7" t="s">
        <v>27</v>
      </c>
      <c r="E34" s="42" t="s">
        <v>52</v>
      </c>
      <c r="F34" s="43">
        <v>220</v>
      </c>
      <c r="G34" s="43">
        <v>4.4000000000000004</v>
      </c>
      <c r="H34" s="43">
        <v>3.5</v>
      </c>
      <c r="I34" s="43">
        <v>19.5</v>
      </c>
      <c r="J34" s="43">
        <v>132</v>
      </c>
      <c r="K34" s="44" t="s">
        <v>79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47</v>
      </c>
      <c r="F35" s="43">
        <v>90</v>
      </c>
      <c r="G35" s="43">
        <v>11.41</v>
      </c>
      <c r="H35" s="43">
        <v>11.2</v>
      </c>
      <c r="I35" s="43">
        <v>12.42</v>
      </c>
      <c r="J35" s="43">
        <v>218</v>
      </c>
      <c r="K35" s="44" t="s">
        <v>80</v>
      </c>
      <c r="L35" s="43"/>
    </row>
    <row r="36" spans="1:12" ht="25.5" x14ac:dyDescent="0.25">
      <c r="A36" s="14"/>
      <c r="B36" s="15"/>
      <c r="C36" s="11"/>
      <c r="D36" s="7" t="s">
        <v>29</v>
      </c>
      <c r="E36" s="42" t="s">
        <v>49</v>
      </c>
      <c r="F36" s="43">
        <v>207</v>
      </c>
      <c r="G36" s="43">
        <v>6</v>
      </c>
      <c r="H36" s="43">
        <v>12</v>
      </c>
      <c r="I36" s="43">
        <v>29.7</v>
      </c>
      <c r="J36" s="43">
        <v>214.3</v>
      </c>
      <c r="K36" s="44" t="s">
        <v>81</v>
      </c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25</v>
      </c>
      <c r="G38" s="43">
        <v>1.9</v>
      </c>
      <c r="H38" s="43">
        <v>0.2</v>
      </c>
      <c r="I38" s="43">
        <v>12.9</v>
      </c>
      <c r="J38" s="43">
        <v>61</v>
      </c>
      <c r="K38" s="44" t="s">
        <v>72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46</v>
      </c>
      <c r="F39" s="43">
        <v>33</v>
      </c>
      <c r="G39" s="43">
        <v>2.4</v>
      </c>
      <c r="H39" s="43">
        <v>0.4</v>
      </c>
      <c r="I39" s="43">
        <v>16.899999999999999</v>
      </c>
      <c r="J39" s="43">
        <v>72</v>
      </c>
      <c r="K39" s="44" t="s">
        <v>72</v>
      </c>
      <c r="L39" s="43"/>
    </row>
    <row r="40" spans="1:12" ht="15" x14ac:dyDescent="0.25">
      <c r="A40" s="14"/>
      <c r="B40" s="15"/>
      <c r="C40" s="11"/>
      <c r="D40" s="6" t="s">
        <v>22</v>
      </c>
      <c r="E40" s="42" t="s">
        <v>53</v>
      </c>
      <c r="F40" s="43">
        <v>207</v>
      </c>
      <c r="G40" s="43">
        <v>0.3</v>
      </c>
      <c r="H40" s="43">
        <v>0</v>
      </c>
      <c r="I40" s="43">
        <v>15.2</v>
      </c>
      <c r="J40" s="43">
        <v>60</v>
      </c>
      <c r="K40" s="44" t="s">
        <v>78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782</v>
      </c>
      <c r="G42" s="19">
        <f t="shared" ref="G42" si="7">SUM(G33:G41)</f>
        <v>26.41</v>
      </c>
      <c r="H42" s="19">
        <f t="shared" ref="H42" si="8">SUM(H33:H41)</f>
        <v>27.299999999999997</v>
      </c>
      <c r="I42" s="19">
        <f t="shared" ref="I42" si="9">SUM(I33:I41)</f>
        <v>106.62000000000002</v>
      </c>
      <c r="J42" s="19">
        <f t="shared" ref="J42" si="10">SUM(J33:J41)</f>
        <v>757.3</v>
      </c>
      <c r="K42" s="25"/>
      <c r="L42" s="19">
        <v>86.68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1487</v>
      </c>
      <c r="G43" s="32">
        <f t="shared" ref="G43" si="11">G32+G42</f>
        <v>45.62</v>
      </c>
      <c r="H43" s="32">
        <f t="shared" ref="H43" si="12">H32+H42</f>
        <v>47</v>
      </c>
      <c r="I43" s="32">
        <f t="shared" ref="I43" si="13">I32+I42</f>
        <v>184.14000000000004</v>
      </c>
      <c r="J43" s="32">
        <f t="shared" ref="J43:L43" si="14">J32+J42</f>
        <v>1344.8</v>
      </c>
      <c r="K43" s="32"/>
      <c r="L43" s="32">
        <f t="shared" si="14"/>
        <v>166.58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55</v>
      </c>
      <c r="F44" s="40">
        <v>210</v>
      </c>
      <c r="G44" s="40">
        <v>4.8</v>
      </c>
      <c r="H44" s="40">
        <v>4.8</v>
      </c>
      <c r="I44" s="40">
        <v>32</v>
      </c>
      <c r="J44" s="40">
        <v>167</v>
      </c>
      <c r="K44" s="41" t="s">
        <v>82</v>
      </c>
      <c r="L44" s="40"/>
    </row>
    <row r="45" spans="1:12" ht="25.5" x14ac:dyDescent="0.25">
      <c r="A45" s="23"/>
      <c r="B45" s="15"/>
      <c r="C45" s="11"/>
      <c r="D45" s="6" t="s">
        <v>26</v>
      </c>
      <c r="E45" s="42" t="s">
        <v>54</v>
      </c>
      <c r="F45" s="43">
        <v>90</v>
      </c>
      <c r="G45" s="43">
        <v>8</v>
      </c>
      <c r="H45" s="43">
        <v>6.9</v>
      </c>
      <c r="I45" s="43">
        <v>14.3</v>
      </c>
      <c r="J45" s="43">
        <v>197</v>
      </c>
      <c r="K45" s="44" t="s">
        <v>83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42</v>
      </c>
      <c r="F46" s="43">
        <v>200</v>
      </c>
      <c r="G46" s="43">
        <v>0.2</v>
      </c>
      <c r="H46" s="43">
        <v>0</v>
      </c>
      <c r="I46" s="43">
        <v>15</v>
      </c>
      <c r="J46" s="43">
        <v>58</v>
      </c>
      <c r="K46" s="44" t="s">
        <v>71</v>
      </c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30</v>
      </c>
      <c r="E49" s="42" t="s">
        <v>56</v>
      </c>
      <c r="F49" s="43">
        <v>200</v>
      </c>
      <c r="G49" s="43">
        <v>4.75</v>
      </c>
      <c r="H49" s="43">
        <v>6.4</v>
      </c>
      <c r="I49" s="43">
        <v>10</v>
      </c>
      <c r="J49" s="43">
        <v>120</v>
      </c>
      <c r="K49" s="44" t="s">
        <v>77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700</v>
      </c>
      <c r="G51" s="19">
        <f t="shared" ref="G51" si="15">SUM(G44:G50)</f>
        <v>17.75</v>
      </c>
      <c r="H51" s="19">
        <f t="shared" ref="H51" si="16">SUM(H44:H50)</f>
        <v>18.100000000000001</v>
      </c>
      <c r="I51" s="19">
        <f t="shared" ref="I51" si="17">SUM(I44:I50)</f>
        <v>71.3</v>
      </c>
      <c r="J51" s="19">
        <f t="shared" ref="J51" si="18">SUM(J44:J50)</f>
        <v>542</v>
      </c>
      <c r="K51" s="25"/>
      <c r="L51" s="19">
        <v>69.930000000000007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25.5" x14ac:dyDescent="0.25">
      <c r="A53" s="23"/>
      <c r="B53" s="15"/>
      <c r="C53" s="11"/>
      <c r="D53" s="7" t="s">
        <v>27</v>
      </c>
      <c r="E53" s="42" t="s">
        <v>57</v>
      </c>
      <c r="F53" s="43">
        <v>220</v>
      </c>
      <c r="G53" s="43">
        <v>5.7</v>
      </c>
      <c r="H53" s="43">
        <v>5.6</v>
      </c>
      <c r="I53" s="43">
        <v>11.9</v>
      </c>
      <c r="J53" s="43">
        <v>136.19999999999999</v>
      </c>
      <c r="K53" s="44" t="s">
        <v>84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58</v>
      </c>
      <c r="F54" s="43">
        <v>90</v>
      </c>
      <c r="G54" s="43">
        <v>10</v>
      </c>
      <c r="H54" s="43">
        <v>12.5</v>
      </c>
      <c r="I54" s="43">
        <v>21.6</v>
      </c>
      <c r="J54" s="43">
        <v>219</v>
      </c>
      <c r="K54" s="44" t="s">
        <v>85</v>
      </c>
      <c r="L54" s="43"/>
    </row>
    <row r="55" spans="1:12" ht="25.5" x14ac:dyDescent="0.25">
      <c r="A55" s="23"/>
      <c r="B55" s="15"/>
      <c r="C55" s="11"/>
      <c r="D55" s="7" t="s">
        <v>29</v>
      </c>
      <c r="E55" s="42" t="s">
        <v>41</v>
      </c>
      <c r="F55" s="43">
        <v>193</v>
      </c>
      <c r="G55" s="43">
        <v>6.7</v>
      </c>
      <c r="H55" s="43">
        <v>8.8000000000000007</v>
      </c>
      <c r="I55" s="43">
        <v>26.6</v>
      </c>
      <c r="J55" s="43">
        <v>250.1</v>
      </c>
      <c r="K55" s="44" t="s">
        <v>75</v>
      </c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25</v>
      </c>
      <c r="G57" s="43">
        <v>1.9</v>
      </c>
      <c r="H57" s="43">
        <v>0.2</v>
      </c>
      <c r="I57" s="43">
        <v>12.9</v>
      </c>
      <c r="J57" s="43">
        <v>61</v>
      </c>
      <c r="K57" s="44" t="s">
        <v>72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46</v>
      </c>
      <c r="F58" s="43">
        <v>33</v>
      </c>
      <c r="G58" s="43">
        <v>2.4</v>
      </c>
      <c r="H58" s="43">
        <v>0.4</v>
      </c>
      <c r="I58" s="43">
        <v>16.899999999999999</v>
      </c>
      <c r="J58" s="43">
        <v>72</v>
      </c>
      <c r="K58" s="44" t="s">
        <v>72</v>
      </c>
      <c r="L58" s="43"/>
    </row>
    <row r="59" spans="1:12" ht="15" x14ac:dyDescent="0.25">
      <c r="A59" s="23"/>
      <c r="B59" s="15"/>
      <c r="C59" s="11"/>
      <c r="D59" s="6" t="s">
        <v>22</v>
      </c>
      <c r="E59" s="42" t="s">
        <v>45</v>
      </c>
      <c r="F59" s="43">
        <v>200</v>
      </c>
      <c r="G59" s="43">
        <v>0.2</v>
      </c>
      <c r="H59" s="43">
        <v>0</v>
      </c>
      <c r="I59" s="43">
        <v>15</v>
      </c>
      <c r="J59" s="43">
        <v>58</v>
      </c>
      <c r="K59" s="44" t="s">
        <v>71</v>
      </c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761</v>
      </c>
      <c r="G61" s="19">
        <f t="shared" ref="G61" si="19">SUM(G52:G60)</f>
        <v>26.899999999999995</v>
      </c>
      <c r="H61" s="19">
        <f t="shared" ref="H61" si="20">SUM(H52:H60)</f>
        <v>27.5</v>
      </c>
      <c r="I61" s="19">
        <f t="shared" ref="I61" si="21">SUM(I52:I60)</f>
        <v>104.9</v>
      </c>
      <c r="J61" s="19">
        <f t="shared" ref="J61" si="22">SUM(J52:J60)</f>
        <v>796.3</v>
      </c>
      <c r="K61" s="25"/>
      <c r="L61" s="19">
        <v>100.68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1461</v>
      </c>
      <c r="G62" s="32">
        <f t="shared" ref="G62" si="23">G51+G61</f>
        <v>44.649999999999991</v>
      </c>
      <c r="H62" s="32">
        <f t="shared" ref="H62" si="24">H51+H61</f>
        <v>45.6</v>
      </c>
      <c r="I62" s="32">
        <f t="shared" ref="I62" si="25">I51+I61</f>
        <v>176.2</v>
      </c>
      <c r="J62" s="32">
        <f t="shared" ref="J62:L62" si="26">J51+J61</f>
        <v>1338.3</v>
      </c>
      <c r="K62" s="32"/>
      <c r="L62" s="32">
        <f t="shared" si="26"/>
        <v>170.61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200</v>
      </c>
      <c r="G63" s="40">
        <v>14</v>
      </c>
      <c r="H63" s="40">
        <v>19</v>
      </c>
      <c r="I63" s="40">
        <v>24</v>
      </c>
      <c r="J63" s="40">
        <v>280</v>
      </c>
      <c r="K63" s="41" t="s">
        <v>87</v>
      </c>
      <c r="L63" s="40"/>
    </row>
    <row r="64" spans="1:12" ht="15" x14ac:dyDescent="0.25">
      <c r="A64" s="23"/>
      <c r="B64" s="15"/>
      <c r="C64" s="11"/>
      <c r="D64" s="6" t="s">
        <v>26</v>
      </c>
      <c r="E64" s="42" t="s">
        <v>59</v>
      </c>
      <c r="F64" s="43">
        <v>60</v>
      </c>
      <c r="G64" s="43">
        <v>0.42</v>
      </c>
      <c r="H64" s="43">
        <v>0.06</v>
      </c>
      <c r="I64" s="43">
        <v>1.1000000000000001</v>
      </c>
      <c r="J64" s="43">
        <v>6.6</v>
      </c>
      <c r="K64" s="44" t="s">
        <v>86</v>
      </c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25</v>
      </c>
      <c r="G66" s="43">
        <v>1.9</v>
      </c>
      <c r="H66" s="43">
        <v>0.2</v>
      </c>
      <c r="I66" s="43">
        <v>12.9</v>
      </c>
      <c r="J66" s="43">
        <v>61</v>
      </c>
      <c r="K66" s="44" t="s">
        <v>72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30</v>
      </c>
      <c r="E68" s="42" t="s">
        <v>61</v>
      </c>
      <c r="F68" s="43">
        <v>200</v>
      </c>
      <c r="G68" s="43">
        <v>0.2</v>
      </c>
      <c r="H68" s="43">
        <v>0</v>
      </c>
      <c r="I68" s="43">
        <v>20.8</v>
      </c>
      <c r="J68" s="43">
        <v>84</v>
      </c>
      <c r="K68" s="44" t="s">
        <v>88</v>
      </c>
      <c r="L68" s="43"/>
    </row>
    <row r="69" spans="1:12" ht="15" x14ac:dyDescent="0.25">
      <c r="A69" s="23"/>
      <c r="B69" s="15"/>
      <c r="C69" s="11"/>
      <c r="D69" s="6" t="s">
        <v>23</v>
      </c>
      <c r="E69" s="42" t="s">
        <v>46</v>
      </c>
      <c r="F69" s="43">
        <v>33</v>
      </c>
      <c r="G69" s="43">
        <v>2.4</v>
      </c>
      <c r="H69" s="43">
        <v>0.4</v>
      </c>
      <c r="I69" s="43">
        <v>16.899999999999999</v>
      </c>
      <c r="J69" s="43">
        <v>72</v>
      </c>
      <c r="K69" s="44" t="s">
        <v>72</v>
      </c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518</v>
      </c>
      <c r="G70" s="19">
        <f t="shared" ref="G70" si="27">SUM(G63:G69)</f>
        <v>18.919999999999998</v>
      </c>
      <c r="H70" s="19">
        <f t="shared" ref="H70" si="28">SUM(H63:H69)</f>
        <v>19.659999999999997</v>
      </c>
      <c r="I70" s="19">
        <f t="shared" ref="I70" si="29">SUM(I63:I69)</f>
        <v>75.699999999999989</v>
      </c>
      <c r="J70" s="19">
        <f t="shared" ref="J70" si="30">SUM(J63:J69)</f>
        <v>503.6</v>
      </c>
      <c r="K70" s="25"/>
      <c r="L70" s="19">
        <v>75.790000000000006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59</v>
      </c>
      <c r="F71" s="43">
        <v>60</v>
      </c>
      <c r="G71" s="43">
        <v>0.42</v>
      </c>
      <c r="H71" s="43">
        <v>0.06</v>
      </c>
      <c r="I71" s="43">
        <v>1.1000000000000001</v>
      </c>
      <c r="J71" s="43">
        <v>6.6</v>
      </c>
      <c r="K71" s="44" t="s">
        <v>86</v>
      </c>
      <c r="L71" s="43"/>
    </row>
    <row r="72" spans="1:12" ht="25.5" x14ac:dyDescent="0.25">
      <c r="A72" s="23"/>
      <c r="B72" s="15"/>
      <c r="C72" s="11"/>
      <c r="D72" s="7" t="s">
        <v>27</v>
      </c>
      <c r="E72" s="42" t="s">
        <v>62</v>
      </c>
      <c r="F72" s="43">
        <v>220</v>
      </c>
      <c r="G72" s="43">
        <v>7.8</v>
      </c>
      <c r="H72" s="43">
        <v>6.3</v>
      </c>
      <c r="I72" s="43">
        <v>21.3</v>
      </c>
      <c r="J72" s="43">
        <v>205</v>
      </c>
      <c r="K72" s="44" t="s">
        <v>89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60</v>
      </c>
      <c r="F73" s="43">
        <v>200</v>
      </c>
      <c r="G73" s="43">
        <v>14</v>
      </c>
      <c r="H73" s="43">
        <v>19</v>
      </c>
      <c r="I73" s="43">
        <v>24</v>
      </c>
      <c r="J73" s="43">
        <v>280</v>
      </c>
      <c r="K73" s="44" t="s">
        <v>87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63</v>
      </c>
      <c r="F75" s="43">
        <v>200</v>
      </c>
      <c r="G75" s="43">
        <v>0.2</v>
      </c>
      <c r="H75" s="43">
        <v>0</v>
      </c>
      <c r="I75" s="43">
        <v>20.8</v>
      </c>
      <c r="J75" s="43">
        <v>84</v>
      </c>
      <c r="K75" s="44" t="s">
        <v>88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25</v>
      </c>
      <c r="G76" s="43">
        <v>1.9</v>
      </c>
      <c r="H76" s="43">
        <v>0.2</v>
      </c>
      <c r="I76" s="43">
        <v>12.9</v>
      </c>
      <c r="J76" s="43">
        <v>61</v>
      </c>
      <c r="K76" s="44" t="s">
        <v>72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46</v>
      </c>
      <c r="F77" s="43">
        <v>33</v>
      </c>
      <c r="G77" s="43">
        <v>2.4</v>
      </c>
      <c r="H77" s="43">
        <v>0.4</v>
      </c>
      <c r="I77" s="43">
        <v>16.899999999999999</v>
      </c>
      <c r="J77" s="43">
        <v>72</v>
      </c>
      <c r="K77" s="44" t="s">
        <v>72</v>
      </c>
      <c r="L77" s="43"/>
    </row>
    <row r="78" spans="1:12" ht="15" x14ac:dyDescent="0.25">
      <c r="A78" s="23"/>
      <c r="B78" s="15"/>
      <c r="C78" s="11"/>
      <c r="D78" s="6" t="s">
        <v>30</v>
      </c>
      <c r="E78" s="42" t="s">
        <v>64</v>
      </c>
      <c r="F78" s="43">
        <v>200</v>
      </c>
      <c r="G78" s="43">
        <v>0.2</v>
      </c>
      <c r="H78" s="43">
        <v>0</v>
      </c>
      <c r="I78" s="43">
        <v>10.199999999999999</v>
      </c>
      <c r="J78" s="43">
        <v>80</v>
      </c>
      <c r="K78" s="44" t="s">
        <v>77</v>
      </c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938</v>
      </c>
      <c r="G80" s="19">
        <f t="shared" ref="G80" si="31">SUM(G71:G79)</f>
        <v>26.919999999999995</v>
      </c>
      <c r="H80" s="19">
        <f t="shared" ref="H80" si="32">SUM(H71:H79)</f>
        <v>25.959999999999997</v>
      </c>
      <c r="I80" s="19">
        <f t="shared" ref="I80" si="33">SUM(I71:I79)</f>
        <v>107.2</v>
      </c>
      <c r="J80" s="19">
        <f t="shared" ref="J80" si="34">SUM(J71:J79)</f>
        <v>788.6</v>
      </c>
      <c r="K80" s="25"/>
      <c r="L80" s="19">
        <v>107.76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1456</v>
      </c>
      <c r="G81" s="32">
        <f t="shared" ref="G81" si="35">G70+G80</f>
        <v>45.839999999999989</v>
      </c>
      <c r="H81" s="32">
        <f t="shared" ref="H81" si="36">H70+H80</f>
        <v>45.61999999999999</v>
      </c>
      <c r="I81" s="32">
        <f t="shared" ref="I81" si="37">I70+I80</f>
        <v>182.89999999999998</v>
      </c>
      <c r="J81" s="32">
        <f t="shared" ref="J81:L81" si="38">J70+J80</f>
        <v>1292.2</v>
      </c>
      <c r="K81" s="32"/>
      <c r="L81" s="32">
        <f t="shared" si="38"/>
        <v>183.55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65</v>
      </c>
      <c r="F82" s="40">
        <v>200</v>
      </c>
      <c r="G82" s="40">
        <v>15.4</v>
      </c>
      <c r="H82" s="40">
        <v>18.55</v>
      </c>
      <c r="I82" s="40">
        <v>25.1</v>
      </c>
      <c r="J82" s="40">
        <v>347.2</v>
      </c>
      <c r="K82" s="41" t="s">
        <v>90</v>
      </c>
      <c r="L82" s="40"/>
    </row>
    <row r="83" spans="1:12" ht="15" x14ac:dyDescent="0.25">
      <c r="A83" s="23"/>
      <c r="B83" s="15"/>
      <c r="C83" s="11"/>
      <c r="D83" s="6" t="s">
        <v>30</v>
      </c>
      <c r="E83" s="42" t="s">
        <v>66</v>
      </c>
      <c r="F83" s="43">
        <v>200</v>
      </c>
      <c r="G83" s="43">
        <v>0.1</v>
      </c>
      <c r="H83" s="43">
        <v>0</v>
      </c>
      <c r="I83" s="43">
        <v>17.8</v>
      </c>
      <c r="J83" s="43">
        <v>99</v>
      </c>
      <c r="K83" s="44" t="s">
        <v>91</v>
      </c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25</v>
      </c>
      <c r="G85" s="43">
        <v>1.9</v>
      </c>
      <c r="H85" s="43">
        <v>0.2</v>
      </c>
      <c r="I85" s="43">
        <v>12.9</v>
      </c>
      <c r="J85" s="43">
        <v>61</v>
      </c>
      <c r="K85" s="44" t="s">
        <v>72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67</v>
      </c>
      <c r="F86" s="43">
        <v>200</v>
      </c>
      <c r="G86" s="43">
        <v>1.8</v>
      </c>
      <c r="H86" s="43">
        <v>0.4</v>
      </c>
      <c r="I86" s="43">
        <v>21</v>
      </c>
      <c r="J86" s="43">
        <v>80</v>
      </c>
      <c r="K86" s="44" t="s">
        <v>77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625</v>
      </c>
      <c r="G89" s="19">
        <f t="shared" ref="G89" si="39">SUM(G82:G88)</f>
        <v>19.2</v>
      </c>
      <c r="H89" s="19">
        <f t="shared" ref="H89" si="40">SUM(H82:H88)</f>
        <v>19.149999999999999</v>
      </c>
      <c r="I89" s="19">
        <f t="shared" ref="I89" si="41">SUM(I82:I88)</f>
        <v>76.800000000000011</v>
      </c>
      <c r="J89" s="19">
        <f t="shared" ref="J89" si="42">SUM(J82:J88)</f>
        <v>587.20000000000005</v>
      </c>
      <c r="K89" s="25"/>
      <c r="L89" s="19">
        <v>99.56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25.5" x14ac:dyDescent="0.25">
      <c r="A91" s="23"/>
      <c r="B91" s="15"/>
      <c r="C91" s="11"/>
      <c r="D91" s="7" t="s">
        <v>27</v>
      </c>
      <c r="E91" s="42" t="s">
        <v>68</v>
      </c>
      <c r="F91" s="43">
        <v>220</v>
      </c>
      <c r="G91" s="43">
        <v>5.3</v>
      </c>
      <c r="H91" s="43">
        <v>5.68</v>
      </c>
      <c r="I91" s="43">
        <v>15.04</v>
      </c>
      <c r="J91" s="43">
        <v>163.19999999999999</v>
      </c>
      <c r="K91" s="44" t="s">
        <v>92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65</v>
      </c>
      <c r="F92" s="43">
        <v>200</v>
      </c>
      <c r="G92" s="43">
        <v>15.4</v>
      </c>
      <c r="H92" s="43">
        <v>18.55</v>
      </c>
      <c r="I92" s="43">
        <v>25.1</v>
      </c>
      <c r="J92" s="43">
        <v>347.2</v>
      </c>
      <c r="K92" s="44" t="s">
        <v>90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69</v>
      </c>
      <c r="F94" s="43">
        <v>200</v>
      </c>
      <c r="G94" s="43">
        <v>0.1</v>
      </c>
      <c r="H94" s="43">
        <v>0</v>
      </c>
      <c r="I94" s="43">
        <v>17.8</v>
      </c>
      <c r="J94" s="43">
        <v>99</v>
      </c>
      <c r="K94" s="44" t="s">
        <v>91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25</v>
      </c>
      <c r="G95" s="43">
        <v>1.9</v>
      </c>
      <c r="H95" s="43">
        <v>0.2</v>
      </c>
      <c r="I95" s="43">
        <v>12.9</v>
      </c>
      <c r="J95" s="43">
        <v>61</v>
      </c>
      <c r="K95" s="44" t="s">
        <v>72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46</v>
      </c>
      <c r="F96" s="43">
        <v>33</v>
      </c>
      <c r="G96" s="43">
        <v>2.4</v>
      </c>
      <c r="H96" s="43">
        <v>0.4</v>
      </c>
      <c r="I96" s="43">
        <v>16.899999999999999</v>
      </c>
      <c r="J96" s="43">
        <v>72</v>
      </c>
      <c r="K96" s="44" t="s">
        <v>72</v>
      </c>
      <c r="L96" s="43"/>
    </row>
    <row r="97" spans="1:12" ht="15" x14ac:dyDescent="0.25">
      <c r="A97" s="23"/>
      <c r="B97" s="15"/>
      <c r="C97" s="11"/>
      <c r="D97" s="6" t="s">
        <v>24</v>
      </c>
      <c r="E97" s="42" t="s">
        <v>67</v>
      </c>
      <c r="F97" s="43">
        <v>200</v>
      </c>
      <c r="G97" s="43">
        <v>1.8</v>
      </c>
      <c r="H97" s="43">
        <v>0.4</v>
      </c>
      <c r="I97" s="43">
        <v>21</v>
      </c>
      <c r="J97" s="43">
        <v>80</v>
      </c>
      <c r="K97" s="44" t="s">
        <v>77</v>
      </c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878</v>
      </c>
      <c r="G99" s="19">
        <f t="shared" ref="G99" si="43">SUM(G90:G98)</f>
        <v>26.9</v>
      </c>
      <c r="H99" s="19">
        <f t="shared" ref="H99" si="44">SUM(H90:H98)</f>
        <v>25.229999999999997</v>
      </c>
      <c r="I99" s="19">
        <f t="shared" ref="I99" si="45">SUM(I90:I98)</f>
        <v>108.74000000000001</v>
      </c>
      <c r="J99" s="19">
        <f t="shared" ref="J99" si="46">SUM(J90:J98)</f>
        <v>822.4</v>
      </c>
      <c r="K99" s="25"/>
      <c r="L99" s="19">
        <v>130.52000000000001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1503</v>
      </c>
      <c r="G100" s="32">
        <f t="shared" ref="G100" si="47">G89+G99</f>
        <v>46.099999999999994</v>
      </c>
      <c r="H100" s="32">
        <f t="shared" ref="H100" si="48">H89+H99</f>
        <v>44.379999999999995</v>
      </c>
      <c r="I100" s="32">
        <f t="shared" ref="I100" si="49">I89+I99</f>
        <v>185.54000000000002</v>
      </c>
      <c r="J100" s="32">
        <f t="shared" ref="J100:L100" si="50">J89+J99</f>
        <v>1409.6</v>
      </c>
      <c r="K100" s="32"/>
      <c r="L100" s="32">
        <f t="shared" si="50"/>
        <v>230.08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95</v>
      </c>
      <c r="F101" s="40">
        <v>290</v>
      </c>
      <c r="G101" s="40">
        <v>16.3</v>
      </c>
      <c r="H101" s="40">
        <v>18.899999999999999</v>
      </c>
      <c r="I101" s="40">
        <v>46.55</v>
      </c>
      <c r="J101" s="40">
        <v>434.4</v>
      </c>
      <c r="K101" s="41" t="s">
        <v>119</v>
      </c>
      <c r="L101" s="40"/>
    </row>
    <row r="102" spans="1:12" ht="15" x14ac:dyDescent="0.25">
      <c r="A102" s="23"/>
      <c r="B102" s="15"/>
      <c r="C102" s="11"/>
      <c r="D102" s="6" t="s">
        <v>26</v>
      </c>
      <c r="E102" s="42" t="s">
        <v>93</v>
      </c>
      <c r="F102" s="43">
        <v>60</v>
      </c>
      <c r="G102" s="43">
        <v>0.8</v>
      </c>
      <c r="H102" s="43">
        <v>0</v>
      </c>
      <c r="I102" s="43">
        <v>1.5</v>
      </c>
      <c r="J102" s="43">
        <v>10</v>
      </c>
      <c r="K102" s="44" t="s">
        <v>120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45</v>
      </c>
      <c r="F103" s="43">
        <v>200</v>
      </c>
      <c r="G103" s="43">
        <v>0.2</v>
      </c>
      <c r="H103" s="43">
        <v>0</v>
      </c>
      <c r="I103" s="43">
        <v>15</v>
      </c>
      <c r="J103" s="43">
        <v>58</v>
      </c>
      <c r="K103" s="44" t="s">
        <v>71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25</v>
      </c>
      <c r="G104" s="43">
        <v>1.9</v>
      </c>
      <c r="H104" s="43">
        <v>0.2</v>
      </c>
      <c r="I104" s="43">
        <v>12.9</v>
      </c>
      <c r="J104" s="43">
        <v>61</v>
      </c>
      <c r="K104" s="44" t="s">
        <v>72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575</v>
      </c>
      <c r="G108" s="19">
        <f t="shared" ref="G108:J108" si="51">SUM(G101:G107)</f>
        <v>19.2</v>
      </c>
      <c r="H108" s="19">
        <f t="shared" si="51"/>
        <v>19.099999999999998</v>
      </c>
      <c r="I108" s="19">
        <f t="shared" si="51"/>
        <v>75.95</v>
      </c>
      <c r="J108" s="19">
        <f t="shared" si="51"/>
        <v>563.4</v>
      </c>
      <c r="K108" s="25"/>
      <c r="L108" s="19">
        <v>101.08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25.5" x14ac:dyDescent="0.25">
      <c r="A110" s="23"/>
      <c r="B110" s="15"/>
      <c r="C110" s="11"/>
      <c r="D110" s="7" t="s">
        <v>27</v>
      </c>
      <c r="E110" s="42" t="s">
        <v>97</v>
      </c>
      <c r="F110" s="43">
        <v>220</v>
      </c>
      <c r="G110" s="43">
        <v>5.04</v>
      </c>
      <c r="H110" s="43">
        <v>5.6</v>
      </c>
      <c r="I110" s="43">
        <v>12.3</v>
      </c>
      <c r="J110" s="43">
        <v>125</v>
      </c>
      <c r="K110" s="44" t="s">
        <v>121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94</v>
      </c>
      <c r="F111" s="43">
        <v>110</v>
      </c>
      <c r="G111" s="43">
        <v>10</v>
      </c>
      <c r="H111" s="43">
        <v>11</v>
      </c>
      <c r="I111" s="43">
        <v>9.3000000000000007</v>
      </c>
      <c r="J111" s="43">
        <v>173.8</v>
      </c>
      <c r="K111" s="44" t="s">
        <v>122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96</v>
      </c>
      <c r="F112" s="43">
        <v>180</v>
      </c>
      <c r="G112" s="43">
        <v>6.3</v>
      </c>
      <c r="H112" s="43">
        <v>7.9</v>
      </c>
      <c r="I112" s="43">
        <v>37.25</v>
      </c>
      <c r="J112" s="43">
        <v>260.60000000000002</v>
      </c>
      <c r="K112" s="44" t="s">
        <v>123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25</v>
      </c>
      <c r="G114" s="43">
        <v>1.9</v>
      </c>
      <c r="H114" s="43">
        <v>0.2</v>
      </c>
      <c r="I114" s="43">
        <v>12.9</v>
      </c>
      <c r="J114" s="43">
        <v>61</v>
      </c>
      <c r="K114" s="44" t="s">
        <v>72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46</v>
      </c>
      <c r="F115" s="43">
        <v>33</v>
      </c>
      <c r="G115" s="43">
        <v>2.4</v>
      </c>
      <c r="H115" s="43">
        <v>0.4</v>
      </c>
      <c r="I115" s="43">
        <v>16.899999999999999</v>
      </c>
      <c r="J115" s="43">
        <v>72</v>
      </c>
      <c r="K115" s="44" t="s">
        <v>72</v>
      </c>
      <c r="L115" s="43"/>
    </row>
    <row r="116" spans="1:12" ht="15" x14ac:dyDescent="0.25">
      <c r="A116" s="23"/>
      <c r="B116" s="15"/>
      <c r="C116" s="11"/>
      <c r="D116" s="6" t="s">
        <v>22</v>
      </c>
      <c r="E116" s="42" t="s">
        <v>42</v>
      </c>
      <c r="F116" s="43">
        <v>200</v>
      </c>
      <c r="G116" s="43">
        <v>0.2</v>
      </c>
      <c r="H116" s="43">
        <v>0</v>
      </c>
      <c r="I116" s="43">
        <v>15</v>
      </c>
      <c r="J116" s="43">
        <v>58</v>
      </c>
      <c r="K116" s="44" t="s">
        <v>71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768</v>
      </c>
      <c r="G118" s="19">
        <f t="shared" ref="G118:J118" si="52">SUM(G109:G117)</f>
        <v>25.839999999999996</v>
      </c>
      <c r="H118" s="19">
        <f t="shared" si="52"/>
        <v>25.099999999999998</v>
      </c>
      <c r="I118" s="19">
        <f t="shared" si="52"/>
        <v>103.65</v>
      </c>
      <c r="J118" s="19">
        <f t="shared" si="52"/>
        <v>750.40000000000009</v>
      </c>
      <c r="K118" s="25"/>
      <c r="L118" s="19">
        <v>93.88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1343</v>
      </c>
      <c r="G119" s="32">
        <f t="shared" ref="G119" si="53">G108+G118</f>
        <v>45.039999999999992</v>
      </c>
      <c r="H119" s="32">
        <f t="shared" ref="H119" si="54">H108+H118</f>
        <v>44.199999999999996</v>
      </c>
      <c r="I119" s="32">
        <f t="shared" ref="I119" si="55">I108+I118</f>
        <v>179.60000000000002</v>
      </c>
      <c r="J119" s="32">
        <f t="shared" ref="J119:L119" si="56">J108+J118</f>
        <v>1313.8000000000002</v>
      </c>
      <c r="K119" s="32"/>
      <c r="L119" s="32">
        <f t="shared" si="56"/>
        <v>194.95999999999998</v>
      </c>
    </row>
    <row r="120" spans="1:12" ht="38.2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99</v>
      </c>
      <c r="F120" s="40">
        <v>285</v>
      </c>
      <c r="G120" s="40">
        <v>14.35</v>
      </c>
      <c r="H120" s="40">
        <v>17.86</v>
      </c>
      <c r="I120" s="40">
        <v>33.549999999999997</v>
      </c>
      <c r="J120" s="40">
        <v>378.7</v>
      </c>
      <c r="K120" s="41" t="s">
        <v>135</v>
      </c>
      <c r="L120" s="40"/>
    </row>
    <row r="121" spans="1:12" ht="15" x14ac:dyDescent="0.25">
      <c r="A121" s="14"/>
      <c r="B121" s="15"/>
      <c r="C121" s="11"/>
      <c r="D121" s="6" t="s">
        <v>23</v>
      </c>
      <c r="E121" s="42" t="s">
        <v>46</v>
      </c>
      <c r="F121" s="43">
        <v>33</v>
      </c>
      <c r="G121" s="43">
        <v>2.4</v>
      </c>
      <c r="H121" s="43">
        <v>0.4</v>
      </c>
      <c r="I121" s="43">
        <v>16.899999999999999</v>
      </c>
      <c r="J121" s="43">
        <v>72</v>
      </c>
      <c r="K121" s="44" t="s">
        <v>72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101</v>
      </c>
      <c r="F122" s="43">
        <v>207</v>
      </c>
      <c r="G122" s="43">
        <v>0.3</v>
      </c>
      <c r="H122" s="43">
        <v>0</v>
      </c>
      <c r="I122" s="43">
        <v>15.2</v>
      </c>
      <c r="J122" s="43">
        <v>60</v>
      </c>
      <c r="K122" s="44" t="s">
        <v>78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25</v>
      </c>
      <c r="G123" s="43">
        <v>1.9</v>
      </c>
      <c r="H123" s="43">
        <v>0.2</v>
      </c>
      <c r="I123" s="43">
        <v>12.9</v>
      </c>
      <c r="J123" s="43">
        <v>61</v>
      </c>
      <c r="K123" s="44" t="s">
        <v>72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57">SUM(G120:G126)</f>
        <v>18.95</v>
      </c>
      <c r="H127" s="19">
        <f t="shared" si="57"/>
        <v>18.459999999999997</v>
      </c>
      <c r="I127" s="19">
        <f t="shared" si="57"/>
        <v>78.55</v>
      </c>
      <c r="J127" s="19">
        <f t="shared" si="57"/>
        <v>571.70000000000005</v>
      </c>
      <c r="K127" s="25"/>
      <c r="L127" s="19">
        <v>139.76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25.5" x14ac:dyDescent="0.25">
      <c r="A129" s="14"/>
      <c r="B129" s="15"/>
      <c r="C129" s="11"/>
      <c r="D129" s="7" t="s">
        <v>27</v>
      </c>
      <c r="E129" s="42" t="s">
        <v>68</v>
      </c>
      <c r="F129" s="43">
        <v>220</v>
      </c>
      <c r="G129" s="43">
        <v>5.3</v>
      </c>
      <c r="H129" s="43">
        <v>5.68</v>
      </c>
      <c r="I129" s="43">
        <v>15.04</v>
      </c>
      <c r="J129" s="43">
        <v>163.19999999999999</v>
      </c>
      <c r="K129" s="44" t="s">
        <v>92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98</v>
      </c>
      <c r="F130" s="43">
        <v>90</v>
      </c>
      <c r="G130" s="43">
        <v>9.6</v>
      </c>
      <c r="H130" s="43">
        <v>6.66</v>
      </c>
      <c r="I130" s="43">
        <v>4.05</v>
      </c>
      <c r="J130" s="43">
        <v>160.19999999999999</v>
      </c>
      <c r="K130" s="44" t="s">
        <v>124</v>
      </c>
      <c r="L130" s="43"/>
    </row>
    <row r="131" spans="1:12" ht="25.5" x14ac:dyDescent="0.25">
      <c r="A131" s="14"/>
      <c r="B131" s="15"/>
      <c r="C131" s="11"/>
      <c r="D131" s="7" t="s">
        <v>29</v>
      </c>
      <c r="E131" s="42" t="s">
        <v>100</v>
      </c>
      <c r="F131" s="43">
        <v>205</v>
      </c>
      <c r="G131" s="43">
        <v>5</v>
      </c>
      <c r="H131" s="43">
        <v>11.7</v>
      </c>
      <c r="I131" s="43">
        <v>32.5</v>
      </c>
      <c r="J131" s="43">
        <v>230</v>
      </c>
      <c r="K131" s="44" t="s">
        <v>125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46</v>
      </c>
      <c r="F134" s="43">
        <v>66</v>
      </c>
      <c r="G134" s="43">
        <v>4.8</v>
      </c>
      <c r="H134" s="43">
        <v>0.8</v>
      </c>
      <c r="I134" s="43">
        <v>33.799999999999997</v>
      </c>
      <c r="J134" s="43">
        <v>144</v>
      </c>
      <c r="K134" s="44" t="s">
        <v>72</v>
      </c>
      <c r="L134" s="43"/>
    </row>
    <row r="135" spans="1:12" ht="15" x14ac:dyDescent="0.25">
      <c r="A135" s="14"/>
      <c r="B135" s="15"/>
      <c r="C135" s="11"/>
      <c r="D135" s="6" t="s">
        <v>22</v>
      </c>
      <c r="E135" s="42" t="s">
        <v>50</v>
      </c>
      <c r="F135" s="43">
        <v>207</v>
      </c>
      <c r="G135" s="43">
        <v>0.3</v>
      </c>
      <c r="H135" s="43">
        <v>0</v>
      </c>
      <c r="I135" s="43">
        <v>15.2</v>
      </c>
      <c r="J135" s="43">
        <v>60</v>
      </c>
      <c r="K135" s="44" t="s">
        <v>78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788</v>
      </c>
      <c r="G137" s="19">
        <f t="shared" ref="G137:J137" si="58">SUM(G128:G136)</f>
        <v>25</v>
      </c>
      <c r="H137" s="19">
        <f t="shared" si="58"/>
        <v>24.84</v>
      </c>
      <c r="I137" s="19">
        <f t="shared" si="58"/>
        <v>100.59</v>
      </c>
      <c r="J137" s="19">
        <f t="shared" si="58"/>
        <v>757.4</v>
      </c>
      <c r="K137" s="25"/>
      <c r="L137" s="19">
        <v>168.92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1338</v>
      </c>
      <c r="G138" s="32">
        <f t="shared" ref="G138" si="59">G127+G137</f>
        <v>43.95</v>
      </c>
      <c r="H138" s="32">
        <f t="shared" ref="H138" si="60">H127+H137</f>
        <v>43.3</v>
      </c>
      <c r="I138" s="32">
        <f t="shared" ref="I138" si="61">I127+I137</f>
        <v>179.14</v>
      </c>
      <c r="J138" s="32">
        <f t="shared" ref="J138:L138" si="62">J127+J137</f>
        <v>1329.1</v>
      </c>
      <c r="K138" s="32"/>
      <c r="L138" s="32">
        <f t="shared" si="62"/>
        <v>308.67999999999995</v>
      </c>
    </row>
    <row r="139" spans="1:12" ht="38.2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102</v>
      </c>
      <c r="F139" s="40">
        <v>235</v>
      </c>
      <c r="G139" s="40">
        <v>11.9</v>
      </c>
      <c r="H139" s="40">
        <v>16.8</v>
      </c>
      <c r="I139" s="40">
        <v>46.8</v>
      </c>
      <c r="J139" s="40">
        <v>431.5</v>
      </c>
      <c r="K139" s="41" t="s">
        <v>126</v>
      </c>
      <c r="L139" s="40"/>
    </row>
    <row r="140" spans="1:12" ht="15" x14ac:dyDescent="0.25">
      <c r="A140" s="23"/>
      <c r="B140" s="15"/>
      <c r="C140" s="11"/>
      <c r="D140" s="6" t="s">
        <v>118</v>
      </c>
      <c r="E140" s="42" t="s">
        <v>103</v>
      </c>
      <c r="F140" s="43">
        <v>130</v>
      </c>
      <c r="G140" s="43">
        <v>6.2</v>
      </c>
      <c r="H140" s="43">
        <v>2.8</v>
      </c>
      <c r="I140" s="43">
        <v>11.9</v>
      </c>
      <c r="J140" s="43">
        <v>90</v>
      </c>
      <c r="K140" s="44" t="s">
        <v>77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45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71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565</v>
      </c>
      <c r="G146" s="19">
        <f t="shared" ref="G146:J146" si="63">SUM(G139:G145)</f>
        <v>18.3</v>
      </c>
      <c r="H146" s="19">
        <f t="shared" si="63"/>
        <v>19.600000000000001</v>
      </c>
      <c r="I146" s="19">
        <f t="shared" si="63"/>
        <v>73.699999999999989</v>
      </c>
      <c r="J146" s="19">
        <f t="shared" si="63"/>
        <v>579.5</v>
      </c>
      <c r="K146" s="25"/>
      <c r="L146" s="19">
        <v>100.63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25.5" x14ac:dyDescent="0.25">
      <c r="A148" s="23"/>
      <c r="B148" s="15"/>
      <c r="C148" s="11"/>
      <c r="D148" s="7" t="s">
        <v>27</v>
      </c>
      <c r="E148" s="42" t="s">
        <v>57</v>
      </c>
      <c r="F148" s="43">
        <v>220</v>
      </c>
      <c r="G148" s="43">
        <v>5.7</v>
      </c>
      <c r="H148" s="43">
        <v>5.6</v>
      </c>
      <c r="I148" s="43">
        <v>11.9</v>
      </c>
      <c r="J148" s="43">
        <v>136.19999999999999</v>
      </c>
      <c r="K148" s="44" t="s">
        <v>84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104</v>
      </c>
      <c r="F149" s="43">
        <v>100</v>
      </c>
      <c r="G149" s="43">
        <v>9.1</v>
      </c>
      <c r="H149" s="43">
        <v>11.5</v>
      </c>
      <c r="I149" s="43">
        <v>8.5</v>
      </c>
      <c r="J149" s="43">
        <v>223</v>
      </c>
      <c r="K149" s="44" t="s">
        <v>127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96</v>
      </c>
      <c r="F150" s="43">
        <v>180</v>
      </c>
      <c r="G150" s="43">
        <v>6.3</v>
      </c>
      <c r="H150" s="43">
        <v>7.9</v>
      </c>
      <c r="I150" s="43">
        <v>37.25</v>
      </c>
      <c r="J150" s="43">
        <v>260.60000000000002</v>
      </c>
      <c r="K150" s="44" t="s">
        <v>123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25</v>
      </c>
      <c r="G152" s="43">
        <v>1.9</v>
      </c>
      <c r="H152" s="43">
        <v>0.2</v>
      </c>
      <c r="I152" s="43">
        <v>12.9</v>
      </c>
      <c r="J152" s="43">
        <v>61</v>
      </c>
      <c r="K152" s="44" t="s">
        <v>72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46</v>
      </c>
      <c r="F153" s="43">
        <v>33</v>
      </c>
      <c r="G153" s="43">
        <v>2.4</v>
      </c>
      <c r="H153" s="43">
        <v>0.4</v>
      </c>
      <c r="I153" s="43">
        <v>16.899999999999999</v>
      </c>
      <c r="J153" s="43">
        <v>72</v>
      </c>
      <c r="K153" s="44" t="s">
        <v>72</v>
      </c>
      <c r="L153" s="43"/>
    </row>
    <row r="154" spans="1:12" ht="15" x14ac:dyDescent="0.25">
      <c r="A154" s="23"/>
      <c r="B154" s="15"/>
      <c r="C154" s="11"/>
      <c r="D154" s="6" t="s">
        <v>22</v>
      </c>
      <c r="E154" s="42" t="s">
        <v>42</v>
      </c>
      <c r="F154" s="43">
        <v>200</v>
      </c>
      <c r="G154" s="43">
        <v>0.2</v>
      </c>
      <c r="H154" s="43">
        <v>0</v>
      </c>
      <c r="I154" s="43">
        <v>15</v>
      </c>
      <c r="J154" s="43">
        <v>58</v>
      </c>
      <c r="K154" s="44" t="s">
        <v>71</v>
      </c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758</v>
      </c>
      <c r="G156" s="19">
        <f t="shared" ref="G156:J156" si="64">SUM(G147:G155)</f>
        <v>25.599999999999998</v>
      </c>
      <c r="H156" s="19">
        <f t="shared" si="64"/>
        <v>25.599999999999998</v>
      </c>
      <c r="I156" s="19">
        <f t="shared" si="64"/>
        <v>102.44999999999999</v>
      </c>
      <c r="J156" s="19">
        <f t="shared" si="64"/>
        <v>810.8</v>
      </c>
      <c r="K156" s="25"/>
      <c r="L156" s="19">
        <v>85.19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1323</v>
      </c>
      <c r="G157" s="32">
        <f t="shared" ref="G157" si="65">G146+G156</f>
        <v>43.9</v>
      </c>
      <c r="H157" s="32">
        <f t="shared" ref="H157" si="66">H146+H156</f>
        <v>45.2</v>
      </c>
      <c r="I157" s="32">
        <f t="shared" ref="I157" si="67">I146+I156</f>
        <v>176.14999999999998</v>
      </c>
      <c r="J157" s="32">
        <f t="shared" ref="J157:L157" si="68">J146+J156</f>
        <v>1390.3</v>
      </c>
      <c r="K157" s="32"/>
      <c r="L157" s="32">
        <f t="shared" si="68"/>
        <v>185.82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106</v>
      </c>
      <c r="F158" s="40">
        <v>280</v>
      </c>
      <c r="G158" s="40">
        <v>15.2</v>
      </c>
      <c r="H158" s="40">
        <v>18.100000000000001</v>
      </c>
      <c r="I158" s="40">
        <v>27.88</v>
      </c>
      <c r="J158" s="40">
        <v>318.2</v>
      </c>
      <c r="K158" s="41" t="s">
        <v>128</v>
      </c>
      <c r="L158" s="40"/>
    </row>
    <row r="159" spans="1:12" ht="15" x14ac:dyDescent="0.25">
      <c r="A159" s="23"/>
      <c r="B159" s="15"/>
      <c r="C159" s="11"/>
      <c r="D159" s="6" t="s">
        <v>30</v>
      </c>
      <c r="E159" s="42" t="s">
        <v>108</v>
      </c>
      <c r="F159" s="43">
        <v>200</v>
      </c>
      <c r="G159" s="43">
        <v>0.04</v>
      </c>
      <c r="H159" s="43">
        <v>0</v>
      </c>
      <c r="I159" s="43">
        <v>16.600000000000001</v>
      </c>
      <c r="J159" s="43">
        <v>69</v>
      </c>
      <c r="K159" s="44" t="s">
        <v>129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25</v>
      </c>
      <c r="G161" s="43">
        <v>1.9</v>
      </c>
      <c r="H161" s="43">
        <v>0.2</v>
      </c>
      <c r="I161" s="43">
        <v>12.9</v>
      </c>
      <c r="J161" s="43">
        <v>61</v>
      </c>
      <c r="K161" s="44" t="s">
        <v>72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109</v>
      </c>
      <c r="F162" s="43">
        <v>150</v>
      </c>
      <c r="G162" s="43">
        <v>0.6</v>
      </c>
      <c r="H162" s="43">
        <v>0.6</v>
      </c>
      <c r="I162" s="43">
        <v>15</v>
      </c>
      <c r="J162" s="43">
        <v>78</v>
      </c>
      <c r="K162" s="44" t="s">
        <v>77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655</v>
      </c>
      <c r="G165" s="19">
        <f t="shared" ref="G165:J165" si="69">SUM(G158:G164)</f>
        <v>17.739999999999998</v>
      </c>
      <c r="H165" s="19">
        <f t="shared" si="69"/>
        <v>18.900000000000002</v>
      </c>
      <c r="I165" s="19">
        <f t="shared" si="69"/>
        <v>72.38</v>
      </c>
      <c r="J165" s="19">
        <f t="shared" si="69"/>
        <v>526.20000000000005</v>
      </c>
      <c r="K165" s="25"/>
      <c r="L165" s="19">
        <v>133.13999999999999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25.5" x14ac:dyDescent="0.25">
      <c r="A167" s="23"/>
      <c r="B167" s="15"/>
      <c r="C167" s="11"/>
      <c r="D167" s="7" t="s">
        <v>27</v>
      </c>
      <c r="E167" s="42" t="s">
        <v>110</v>
      </c>
      <c r="F167" s="43">
        <v>220</v>
      </c>
      <c r="G167" s="43">
        <v>4.4000000000000004</v>
      </c>
      <c r="H167" s="43">
        <v>3.5</v>
      </c>
      <c r="I167" s="43">
        <v>19.5</v>
      </c>
      <c r="J167" s="43">
        <v>132</v>
      </c>
      <c r="K167" s="44" t="s">
        <v>79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105</v>
      </c>
      <c r="F168" s="43">
        <v>100</v>
      </c>
      <c r="G168" s="43">
        <v>11</v>
      </c>
      <c r="H168" s="43">
        <v>10</v>
      </c>
      <c r="I168" s="43">
        <v>4.5999999999999996</v>
      </c>
      <c r="J168" s="43">
        <v>135</v>
      </c>
      <c r="K168" s="44" t="s">
        <v>130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107</v>
      </c>
      <c r="F169" s="43">
        <v>200</v>
      </c>
      <c r="G169" s="43">
        <v>5.2</v>
      </c>
      <c r="H169" s="43">
        <v>9.1999999999999993</v>
      </c>
      <c r="I169" s="43">
        <v>29.2</v>
      </c>
      <c r="J169" s="43">
        <v>203.5</v>
      </c>
      <c r="K169" s="44" t="s">
        <v>131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111</v>
      </c>
      <c r="F170" s="43">
        <v>200</v>
      </c>
      <c r="G170" s="43">
        <v>0.04</v>
      </c>
      <c r="H170" s="43">
        <v>0</v>
      </c>
      <c r="I170" s="43">
        <v>16.600000000000001</v>
      </c>
      <c r="J170" s="43">
        <v>69</v>
      </c>
      <c r="K170" s="44" t="s">
        <v>129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50</v>
      </c>
      <c r="G171" s="43">
        <v>3.8</v>
      </c>
      <c r="H171" s="43">
        <v>0.4</v>
      </c>
      <c r="I171" s="43">
        <v>15.8</v>
      </c>
      <c r="J171" s="43">
        <v>122</v>
      </c>
      <c r="K171" s="44" t="s">
        <v>72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 t="s">
        <v>24</v>
      </c>
      <c r="E173" s="42" t="s">
        <v>112</v>
      </c>
      <c r="F173" s="43">
        <v>150</v>
      </c>
      <c r="G173" s="43">
        <v>0.6</v>
      </c>
      <c r="H173" s="43">
        <v>0.6</v>
      </c>
      <c r="I173" s="43">
        <v>15</v>
      </c>
      <c r="J173" s="43">
        <v>78</v>
      </c>
      <c r="K173" s="44" t="s">
        <v>77</v>
      </c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920</v>
      </c>
      <c r="G175" s="19">
        <f t="shared" ref="G175:J175" si="70">SUM(G166:G174)</f>
        <v>25.040000000000003</v>
      </c>
      <c r="H175" s="19">
        <f t="shared" si="70"/>
        <v>23.7</v>
      </c>
      <c r="I175" s="19">
        <f t="shared" si="70"/>
        <v>100.7</v>
      </c>
      <c r="J175" s="19">
        <f t="shared" si="70"/>
        <v>739.5</v>
      </c>
      <c r="K175" s="25"/>
      <c r="L175" s="19">
        <v>153.06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1575</v>
      </c>
      <c r="G176" s="32">
        <f t="shared" ref="G176" si="71">G165+G175</f>
        <v>42.78</v>
      </c>
      <c r="H176" s="32">
        <f t="shared" ref="H176" si="72">H165+H175</f>
        <v>42.6</v>
      </c>
      <c r="I176" s="32">
        <f t="shared" ref="I176" si="73">I165+I175</f>
        <v>173.07999999999998</v>
      </c>
      <c r="J176" s="32">
        <f t="shared" ref="J176:L176" si="74">J165+J175</f>
        <v>1265.7</v>
      </c>
      <c r="K176" s="32"/>
      <c r="L176" s="32">
        <f t="shared" si="74"/>
        <v>286.2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114</v>
      </c>
      <c r="F177" s="40">
        <v>300</v>
      </c>
      <c r="G177" s="40">
        <v>15.2</v>
      </c>
      <c r="H177" s="40">
        <v>19.3</v>
      </c>
      <c r="I177" s="40">
        <v>29.9</v>
      </c>
      <c r="J177" s="40">
        <v>371.8</v>
      </c>
      <c r="K177" s="41" t="s">
        <v>132</v>
      </c>
      <c r="L177" s="40"/>
    </row>
    <row r="178" spans="1:12" ht="15" x14ac:dyDescent="0.25">
      <c r="A178" s="23"/>
      <c r="B178" s="15"/>
      <c r="C178" s="11"/>
      <c r="D178" s="6" t="s">
        <v>30</v>
      </c>
      <c r="E178" s="42" t="s">
        <v>64</v>
      </c>
      <c r="F178" s="43">
        <v>200</v>
      </c>
      <c r="G178" s="43">
        <v>0.2</v>
      </c>
      <c r="H178" s="43">
        <v>0</v>
      </c>
      <c r="I178" s="43">
        <v>10.199999999999999</v>
      </c>
      <c r="J178" s="43">
        <v>80</v>
      </c>
      <c r="K178" s="44" t="s">
        <v>77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71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46</v>
      </c>
      <c r="F180" s="43">
        <v>33</v>
      </c>
      <c r="G180" s="43">
        <v>2.4</v>
      </c>
      <c r="H180" s="43">
        <v>0.4</v>
      </c>
      <c r="I180" s="43">
        <v>16.899999999999999</v>
      </c>
      <c r="J180" s="43">
        <v>72</v>
      </c>
      <c r="K180" s="44" t="s">
        <v>72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733</v>
      </c>
      <c r="G184" s="19">
        <f t="shared" ref="G184:J184" si="75">SUM(G177:G183)</f>
        <v>17.999999999999996</v>
      </c>
      <c r="H184" s="19">
        <f t="shared" si="75"/>
        <v>19.7</v>
      </c>
      <c r="I184" s="19">
        <f t="shared" si="75"/>
        <v>72</v>
      </c>
      <c r="J184" s="19">
        <f t="shared" si="75"/>
        <v>581.79999999999995</v>
      </c>
      <c r="K184" s="25"/>
      <c r="L184" s="19">
        <v>70.98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115</v>
      </c>
      <c r="F185" s="43">
        <v>60</v>
      </c>
      <c r="G185" s="43">
        <v>0.42</v>
      </c>
      <c r="H185" s="43">
        <v>0</v>
      </c>
      <c r="I185" s="43">
        <v>1.1399999999999999</v>
      </c>
      <c r="J185" s="43">
        <v>6.6</v>
      </c>
      <c r="K185" s="44" t="s">
        <v>86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116</v>
      </c>
      <c r="F186" s="43">
        <v>220</v>
      </c>
      <c r="G186" s="43">
        <v>7.9</v>
      </c>
      <c r="H186" s="43">
        <v>5.94</v>
      </c>
      <c r="I186" s="43">
        <v>32.6</v>
      </c>
      <c r="J186" s="43">
        <v>145.19999999999999</v>
      </c>
      <c r="K186" s="44" t="s">
        <v>133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113</v>
      </c>
      <c r="F187" s="43">
        <v>100</v>
      </c>
      <c r="G187" s="43">
        <v>9.1999999999999993</v>
      </c>
      <c r="H187" s="43">
        <v>12.6</v>
      </c>
      <c r="I187" s="43">
        <v>0.2</v>
      </c>
      <c r="J187" s="43">
        <v>209.3</v>
      </c>
      <c r="K187" s="44" t="s">
        <v>134</v>
      </c>
      <c r="L187" s="43"/>
    </row>
    <row r="188" spans="1:12" ht="25.5" x14ac:dyDescent="0.25">
      <c r="A188" s="23"/>
      <c r="B188" s="15"/>
      <c r="C188" s="11"/>
      <c r="D188" s="7" t="s">
        <v>29</v>
      </c>
      <c r="E188" s="42" t="s">
        <v>117</v>
      </c>
      <c r="F188" s="43">
        <v>165</v>
      </c>
      <c r="G188" s="43">
        <v>4.8</v>
      </c>
      <c r="H188" s="43">
        <v>8.4</v>
      </c>
      <c r="I188" s="43">
        <v>27</v>
      </c>
      <c r="J188" s="43">
        <v>204.6</v>
      </c>
      <c r="K188" s="44" t="s">
        <v>81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25</v>
      </c>
      <c r="G190" s="43">
        <v>1.9</v>
      </c>
      <c r="H190" s="43">
        <v>0.2</v>
      </c>
      <c r="I190" s="43">
        <v>12.9</v>
      </c>
      <c r="J190" s="43">
        <v>61</v>
      </c>
      <c r="K190" s="44" t="s">
        <v>72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46</v>
      </c>
      <c r="F191" s="43">
        <v>33</v>
      </c>
      <c r="G191" s="43">
        <v>2.4</v>
      </c>
      <c r="H191" s="43">
        <v>0.4</v>
      </c>
      <c r="I191" s="43">
        <v>16.899999999999999</v>
      </c>
      <c r="J191" s="43">
        <v>72</v>
      </c>
      <c r="K191" s="44" t="s">
        <v>72</v>
      </c>
      <c r="L191" s="43"/>
    </row>
    <row r="192" spans="1:12" ht="15" x14ac:dyDescent="0.25">
      <c r="A192" s="23"/>
      <c r="B192" s="15"/>
      <c r="C192" s="11"/>
      <c r="D192" s="6" t="s">
        <v>22</v>
      </c>
      <c r="E192" s="42" t="s">
        <v>42</v>
      </c>
      <c r="F192" s="43">
        <v>200</v>
      </c>
      <c r="G192" s="43">
        <v>0.2</v>
      </c>
      <c r="H192" s="43">
        <v>0</v>
      </c>
      <c r="I192" s="43">
        <v>15</v>
      </c>
      <c r="J192" s="43">
        <v>58</v>
      </c>
      <c r="K192" s="44" t="s">
        <v>71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803</v>
      </c>
      <c r="G194" s="19">
        <f t="shared" ref="G194:J194" si="76">SUM(G185:G193)</f>
        <v>26.819999999999997</v>
      </c>
      <c r="H194" s="19">
        <f t="shared" si="76"/>
        <v>27.539999999999996</v>
      </c>
      <c r="I194" s="19">
        <f t="shared" si="76"/>
        <v>105.74000000000001</v>
      </c>
      <c r="J194" s="19">
        <f t="shared" si="76"/>
        <v>756.7</v>
      </c>
      <c r="K194" s="25"/>
      <c r="L194" s="19">
        <v>105.45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1536</v>
      </c>
      <c r="G195" s="32">
        <f t="shared" ref="G195" si="77">G184+G194</f>
        <v>44.819999999999993</v>
      </c>
      <c r="H195" s="32">
        <f t="shared" ref="H195" si="78">H184+H194</f>
        <v>47.239999999999995</v>
      </c>
      <c r="I195" s="32">
        <f t="shared" ref="I195" si="79">I184+I194</f>
        <v>177.74</v>
      </c>
      <c r="J195" s="32">
        <f t="shared" ref="J195:L195" si="80">J184+J194</f>
        <v>1338.5</v>
      </c>
      <c r="K195" s="32"/>
      <c r="L195" s="32">
        <f t="shared" si="80"/>
        <v>176.43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1433.4</v>
      </c>
      <c r="G196" s="34">
        <f t="shared" ref="G196:J196" si="81">(G24+G43+G62+G81+G100+G119+G138+G157+G176+G195)/(IF(G24=0,0,1)+IF(G43=0,0,1)+IF(G62=0,0,1)+IF(G81=0,0,1)+IF(G100=0,0,1)+IF(G119=0,0,1)+IF(G138=0,0,1)+IF(G157=0,0,1)+IF(G176=0,0,1)+IF(G195=0,0,1))</f>
        <v>44.829999999999991</v>
      </c>
      <c r="H196" s="34">
        <f t="shared" si="81"/>
        <v>45.143999999999998</v>
      </c>
      <c r="I196" s="34">
        <f t="shared" si="81"/>
        <v>179.82400000000001</v>
      </c>
      <c r="J196" s="34">
        <f t="shared" si="81"/>
        <v>1342.48</v>
      </c>
      <c r="K196" s="34"/>
      <c r="L196" s="34">
        <f t="shared" ref="L196" si="82">(L24+L43+L62+L81+L100+L119+L138+L157+L176+L195)/(IF(L24=0,0,1)+IF(L43=0,0,1)+IF(L62=0,0,1)+IF(L81=0,0,1)+IF(L100=0,0,1)+IF(L119=0,0,1)+IF(L138=0,0,1)+IF(L157=0,0,1)+IF(L176=0,0,1)+IF(L195=0,0,1))</f>
        <v>211.43444444444447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2026-10-08T07:12:12Z</cp:lastPrinted>
  <dcterms:created xsi:type="dcterms:W3CDTF">2022-05-16T14:23:56Z</dcterms:created>
  <dcterms:modified xsi:type="dcterms:W3CDTF">2026-10-08T11:17:53Z</dcterms:modified>
</cp:coreProperties>
</file>