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Лагерь\ГОРОД\Типовое меню часть 2\"/>
    </mc:Choice>
  </mc:AlternateContent>
  <xr:revisionPtr revIDLastSave="0" documentId="13_ncr:1_{F1009AFD-A58A-4DD1-9DA4-D5D8753400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09" i="1" l="1"/>
  <c r="B23" i="1"/>
  <c r="A23" i="1"/>
  <c r="J22" i="1"/>
  <c r="I22" i="1"/>
  <c r="H22" i="1"/>
  <c r="G22" i="1"/>
  <c r="F22" i="1"/>
  <c r="J12" i="1"/>
  <c r="I12" i="1"/>
  <c r="I23" i="1" s="1"/>
  <c r="H12" i="1"/>
  <c r="H23" i="1" s="1"/>
  <c r="G12" i="1"/>
  <c r="F12" i="1"/>
  <c r="G148" i="1"/>
  <c r="G30" i="1"/>
  <c r="H30" i="1"/>
  <c r="I30" i="1"/>
  <c r="J30" i="1"/>
  <c r="F30" i="1"/>
  <c r="G207" i="1"/>
  <c r="H207" i="1"/>
  <c r="I207" i="1"/>
  <c r="J207" i="1"/>
  <c r="K207" i="1"/>
  <c r="F207" i="1"/>
  <c r="G195" i="1"/>
  <c r="H195" i="1"/>
  <c r="I195" i="1"/>
  <c r="J195" i="1"/>
  <c r="F195" i="1"/>
  <c r="G157" i="1"/>
  <c r="H157" i="1"/>
  <c r="I157" i="1"/>
  <c r="J157" i="1"/>
  <c r="F157" i="1"/>
  <c r="F80" i="1"/>
  <c r="G70" i="1"/>
  <c r="H70" i="1"/>
  <c r="I70" i="1"/>
  <c r="J70" i="1"/>
  <c r="K70" i="1"/>
  <c r="F70" i="1"/>
  <c r="J148" i="1"/>
  <c r="B208" i="1"/>
  <c r="A208" i="1"/>
  <c r="B186" i="1"/>
  <c r="A186" i="1"/>
  <c r="J185" i="1"/>
  <c r="I185" i="1"/>
  <c r="H185" i="1"/>
  <c r="G185" i="1"/>
  <c r="F185" i="1"/>
  <c r="B176" i="1"/>
  <c r="A176" i="1"/>
  <c r="J175" i="1"/>
  <c r="I175" i="1"/>
  <c r="H175" i="1"/>
  <c r="G175" i="1"/>
  <c r="F175" i="1"/>
  <c r="B167" i="1"/>
  <c r="A167" i="1"/>
  <c r="J166" i="1"/>
  <c r="I166" i="1"/>
  <c r="H166" i="1"/>
  <c r="G166" i="1"/>
  <c r="F166" i="1"/>
  <c r="B158" i="1"/>
  <c r="A158" i="1"/>
  <c r="B149" i="1"/>
  <c r="A149" i="1"/>
  <c r="I148" i="1"/>
  <c r="H148" i="1"/>
  <c r="F148" i="1"/>
  <c r="B136" i="1"/>
  <c r="A136" i="1"/>
  <c r="J135" i="1"/>
  <c r="I135" i="1"/>
  <c r="H135" i="1"/>
  <c r="G135" i="1"/>
  <c r="F135" i="1"/>
  <c r="B124" i="1"/>
  <c r="A124" i="1"/>
  <c r="J123" i="1"/>
  <c r="I123" i="1"/>
  <c r="H123" i="1"/>
  <c r="G123" i="1"/>
  <c r="F123" i="1"/>
  <c r="B114" i="1"/>
  <c r="A114" i="1"/>
  <c r="J113" i="1"/>
  <c r="I113" i="1"/>
  <c r="H113" i="1"/>
  <c r="G113" i="1"/>
  <c r="F113" i="1"/>
  <c r="B103" i="1"/>
  <c r="A103" i="1"/>
  <c r="J102" i="1"/>
  <c r="I102" i="1"/>
  <c r="H102" i="1"/>
  <c r="G102" i="1"/>
  <c r="F102" i="1"/>
  <c r="A91" i="1"/>
  <c r="J90" i="1"/>
  <c r="I90" i="1"/>
  <c r="H90" i="1"/>
  <c r="G90" i="1"/>
  <c r="F90" i="1"/>
  <c r="B81" i="1"/>
  <c r="A81" i="1"/>
  <c r="J80" i="1"/>
  <c r="I80" i="1"/>
  <c r="H80" i="1"/>
  <c r="G80" i="1"/>
  <c r="B61" i="1"/>
  <c r="A61" i="1"/>
  <c r="J60" i="1"/>
  <c r="I60" i="1"/>
  <c r="H60" i="1"/>
  <c r="G60" i="1"/>
  <c r="F60" i="1"/>
  <c r="B51" i="1"/>
  <c r="A51" i="1"/>
  <c r="J50" i="1"/>
  <c r="I50" i="1"/>
  <c r="H50" i="1"/>
  <c r="G50" i="1"/>
  <c r="F50" i="1"/>
  <c r="B41" i="1"/>
  <c r="A41" i="1"/>
  <c r="J40" i="1"/>
  <c r="I40" i="1"/>
  <c r="H40" i="1"/>
  <c r="G40" i="1"/>
  <c r="F40" i="1"/>
  <c r="G23" i="1" l="1"/>
  <c r="F23" i="1"/>
  <c r="J23" i="1"/>
  <c r="J167" i="1"/>
  <c r="H149" i="1"/>
  <c r="H41" i="1"/>
  <c r="H103" i="1"/>
  <c r="H124" i="1"/>
  <c r="I61" i="1"/>
  <c r="G41" i="1"/>
  <c r="G208" i="1"/>
  <c r="H208" i="1"/>
  <c r="H186" i="1"/>
  <c r="I186" i="1"/>
  <c r="H81" i="1"/>
  <c r="I41" i="1"/>
  <c r="H61" i="1"/>
  <c r="I124" i="1"/>
  <c r="J208" i="1"/>
  <c r="F186" i="1"/>
  <c r="I149" i="1"/>
  <c r="I81" i="1"/>
  <c r="I103" i="1"/>
  <c r="F167" i="1"/>
  <c r="J186" i="1"/>
  <c r="G124" i="1"/>
  <c r="G61" i="1"/>
  <c r="J81" i="1"/>
  <c r="G149" i="1"/>
  <c r="J124" i="1"/>
  <c r="F124" i="1"/>
  <c r="J61" i="1"/>
  <c r="F61" i="1"/>
  <c r="G186" i="1"/>
  <c r="F103" i="1"/>
  <c r="J41" i="1"/>
  <c r="I208" i="1"/>
  <c r="F208" i="1"/>
  <c r="L186" i="1"/>
  <c r="G167" i="1"/>
  <c r="H167" i="1"/>
  <c r="I167" i="1"/>
  <c r="G103" i="1"/>
  <c r="J103" i="1"/>
  <c r="G81" i="1"/>
  <c r="F81" i="1"/>
  <c r="L41" i="1"/>
  <c r="F41" i="1"/>
  <c r="J149" i="1"/>
  <c r="F149" i="1"/>
  <c r="F209" i="1" l="1"/>
  <c r="G209" i="1"/>
  <c r="I209" i="1"/>
  <c r="H209" i="1"/>
  <c r="J209" i="1"/>
</calcChain>
</file>

<file path=xl/sharedStrings.xml><?xml version="1.0" encoding="utf-8"?>
<sst xmlns="http://schemas.openxmlformats.org/spreadsheetml/2006/main" count="296" uniqueCount="121">
  <si>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</si>
  <si>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</si>
  <si>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</si>
  <si>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</si>
  <si>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</si>
  <si>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</si>
  <si>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</si>
  <si>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</si>
  <si>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</si>
  <si>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</si>
  <si>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</si>
  <si>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</si>
  <si>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</si>
  <si>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</si>
  <si>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</si>
  <si>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</si>
  <si>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</si>
  <si>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</si>
  <si>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</si>
  <si>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</si>
  <si>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</si>
  <si>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</si>
  <si>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</si>
  <si>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</si>
  <si>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</si>
  <si>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</si>
  <si>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</si>
  <si>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</si>
  <si>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</si>
  <si>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</si>
  <si>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</si>
  <si>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</si>
  <si>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</si>
  <si>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</si>
  <si>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</si>
  <si>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628/1994</t>
  </si>
  <si>
    <t>ТТК №57</t>
  </si>
  <si>
    <t>469/1994</t>
  </si>
  <si>
    <t>338/2005</t>
  </si>
  <si>
    <t>ТТК №48,528/3/1994</t>
  </si>
  <si>
    <t>Котлета Куриная запеченая,соус красный</t>
  </si>
  <si>
    <t>Чай с сахаром</t>
  </si>
  <si>
    <t>700/2004</t>
  </si>
  <si>
    <t>Напиток клюквенный</t>
  </si>
  <si>
    <t>закуска</t>
  </si>
  <si>
    <t>Яблоко свежее</t>
  </si>
  <si>
    <t>Горошек консервированный</t>
  </si>
  <si>
    <t>ТТК№40</t>
  </si>
  <si>
    <t>Хлеб пшеничный. Цена за комплекс, руб.</t>
  </si>
  <si>
    <t>напиток</t>
  </si>
  <si>
    <t>Напиток фруктосодержащий в ассортименте</t>
  </si>
  <si>
    <t>сладкое</t>
  </si>
  <si>
    <t>ТН</t>
  </si>
  <si>
    <t>110/2004</t>
  </si>
  <si>
    <t>Макаронные изделия отварные</t>
  </si>
  <si>
    <t>Рис отварной,масло сливочное</t>
  </si>
  <si>
    <t>465/1994,14/2005</t>
  </si>
  <si>
    <t>Борщ с капустой и картофелем на костном бульоне</t>
  </si>
  <si>
    <t>Биточки Школьные</t>
  </si>
  <si>
    <t>Ватрушка с картофелем и сыром</t>
  </si>
  <si>
    <t>Хлеб ржано-пшеничный, пшеничный . Цена за комплекс, руб.</t>
  </si>
  <si>
    <t>ТТК №10,528/3/1994</t>
  </si>
  <si>
    <t>ТТК№8</t>
  </si>
  <si>
    <t>Икра свекольная</t>
  </si>
  <si>
    <t>Картофельное пюре</t>
  </si>
  <si>
    <t>Котлета по-хлыновски ,соус красный</t>
  </si>
  <si>
    <t>АК Компот Южный</t>
  </si>
  <si>
    <t>Молоко питьевое ультрапастеризованное,обогащенное</t>
  </si>
  <si>
    <t>134/2004</t>
  </si>
  <si>
    <t>465/1994</t>
  </si>
  <si>
    <t>374/2004</t>
  </si>
  <si>
    <t>78/2004</t>
  </si>
  <si>
    <t>472/194</t>
  </si>
  <si>
    <t>454/2004,528/3/1994</t>
  </si>
  <si>
    <t>ТТК№1</t>
  </si>
  <si>
    <t>Суп крестьянский с крупой на костном бульоне</t>
  </si>
  <si>
    <t>Рис отварной</t>
  </si>
  <si>
    <t>Рыба тушеная в томате с овощами</t>
  </si>
  <si>
    <t>Хлеб пшеничный, руб.</t>
  </si>
  <si>
    <t>Напиток фруктосодержащий в ассортименте.Цена за комплекс</t>
  </si>
  <si>
    <t xml:space="preserve">Каша пшенная молочная, бутерброд с маслом </t>
  </si>
  <si>
    <t>Бифштекс рубленный Детский, соус основной красный</t>
  </si>
  <si>
    <t>АК Напиток  из кураги</t>
  </si>
  <si>
    <t>Конфета Марсианка</t>
  </si>
  <si>
    <t>ТТК№62,1/3/1997</t>
  </si>
  <si>
    <t>ТТК№47,528/3/19940</t>
  </si>
  <si>
    <t>Суп картофельный с бобовыми на костном бульоне</t>
  </si>
  <si>
    <t>Кукуруза консервированная</t>
  </si>
  <si>
    <t>Каша гречневая рассыпчатая, масло сливочное</t>
  </si>
  <si>
    <t>Напиток из черной смородины</t>
  </si>
  <si>
    <t>Котлета рыбная из минтая в соусе основном красном</t>
  </si>
  <si>
    <t>Хачапури с сыром</t>
  </si>
  <si>
    <t>Хлеб ржано - пшеничный, пшеничный. Цена за комплекс, руб.</t>
  </si>
  <si>
    <t>139/2004</t>
  </si>
  <si>
    <t>ТТК№41</t>
  </si>
  <si>
    <t>463/1994,14/2005</t>
  </si>
  <si>
    <t>ТТК №28</t>
  </si>
  <si>
    <t>2/324,528/3/1994</t>
  </si>
  <si>
    <t>ТТК№20</t>
  </si>
  <si>
    <t>Компот из свежих яблок</t>
  </si>
  <si>
    <t>Яблоко Свежее.Цена за комплекс</t>
  </si>
  <si>
    <t>585/1994</t>
  </si>
  <si>
    <t>Макаронные изделия отварные, яйцо вареное</t>
  </si>
  <si>
    <t>Бифштекс рубленный Детский в соусе основном красном</t>
  </si>
  <si>
    <t>АК Чай с сахаром</t>
  </si>
  <si>
    <t>Конфеты в ассортименте</t>
  </si>
  <si>
    <t xml:space="preserve">Хлеб пшеничный 1/25. </t>
  </si>
  <si>
    <t>469/1994,324/1997</t>
  </si>
  <si>
    <t>ТТК№47,5283/1994</t>
  </si>
  <si>
    <t>Щи из свежей капусты с картофелем на костном бульоне</t>
  </si>
  <si>
    <t>Сырники Классические с подливой</t>
  </si>
  <si>
    <t>Напиток из плодов шиповника</t>
  </si>
  <si>
    <t>Плюшка</t>
  </si>
  <si>
    <t>Хлеб ржано-пшеничный, Цена за комплекс</t>
  </si>
  <si>
    <t>124/2004</t>
  </si>
  <si>
    <t>ТТК№99,25</t>
  </si>
  <si>
    <t>705/2004</t>
  </si>
  <si>
    <t>ТТК№14</t>
  </si>
  <si>
    <t>АК Напиток из черноплодной рябины и свежих яблок</t>
  </si>
  <si>
    <t>Хлеб пшеничный и ржано-пшеничный. Цена за комплекс, руб.</t>
  </si>
  <si>
    <t>ТТК№28.1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</si>
</sst>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4" borderId="2" xfId="0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horizontal="center" vertical="top" wrapText="1"/>
      <protection locked="0"/>
    </xf>
    <xf numFmtId="1" fontId="0" fillId="6" borderId="2" xfId="0" applyNumberForma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 applyProtection="1">
      <alignment vertical="top" wrapText="1"/>
      <protection locked="0"/>
    </xf>
    <xf numFmtId="1" fontId="0" fillId="4" borderId="1" xfId="0" applyNumberForma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>
      <alignment wrapText="1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5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0" fillId="6" borderId="2" xfId="0" applyNumberFormat="1" applyFill="1" applyBorder="1" applyAlignment="1" applyProtection="1">
      <alignment horizontal="center" vertical="top" wrapText="1"/>
      <protection locked="0"/>
    </xf>
    <xf numFmtId="2" fontId="0" fillId="5" borderId="2" xfId="0" applyNumberFormat="1" applyFill="1" applyBorder="1" applyAlignment="1" applyProtection="1">
      <alignment horizontal="center" vertical="top" wrapText="1"/>
      <protection locked="0"/>
    </xf>
    <xf numFmtId="2" fontId="0" fillId="4" borderId="2" xfId="0" applyNumberFormat="1" applyFill="1" applyBorder="1" applyAlignment="1" applyProtection="1">
      <alignment horizontal="center" vertical="top" wrapText="1"/>
      <protection locked="0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0" fillId="4" borderId="2" xfId="0" applyNumberForma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2" fillId="0" borderId="0" xfId="0" applyFont="1" applyAlignment="1">
      <alignment vertical="top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2" fontId="2" fillId="3" borderId="5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5" borderId="5" xfId="0" applyFill="1" applyBorder="1" applyProtection="1">
      <protection locked="0"/>
    </xf>
    <xf numFmtId="2" fontId="0" fillId="4" borderId="2" xfId="0" applyNumberFormat="1" applyFill="1" applyBorder="1" applyAlignment="1" applyProtection="1">
      <alignment vertical="top" wrapText="1"/>
      <protection locked="0"/>
    </xf>
    <xf numFmtId="2" fontId="11" fillId="4" borderId="2" xfId="0" applyNumberFormat="1" applyFont="1" applyFill="1" applyBorder="1" applyAlignment="1" applyProtection="1">
      <alignment vertical="top" wrapText="1"/>
      <protection locked="0"/>
    </xf>
    <xf numFmtId="2" fontId="11" fillId="5" borderId="2" xfId="0" applyNumberFormat="1" applyFont="1" applyFill="1" applyBorder="1" applyAlignment="1" applyProtection="1">
      <alignment vertical="top" wrapText="1"/>
      <protection locked="0"/>
    </xf>
    <xf numFmtId="2" fontId="0" fillId="4" borderId="2" xfId="0" applyNumberFormat="1" applyFill="1" applyBorder="1" applyAlignment="1">
      <alignment wrapText="1"/>
    </xf>
    <xf numFmtId="2" fontId="0" fillId="4" borderId="2" xfId="0" applyNumberForma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9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Q114" sqref="Q1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7"/>
      <c r="D1" s="98"/>
      <c r="E1" s="98"/>
      <c r="F1" s="11" t="s">
        <v>16</v>
      </c>
      <c r="G1" s="2" t="s">
        <v>17</v>
      </c>
      <c r="H1" s="99"/>
      <c r="I1" s="99"/>
      <c r="J1" s="99"/>
      <c r="K1" s="99"/>
    </row>
    <row r="2" spans="1:12" ht="18" x14ac:dyDescent="0.2">
      <c r="A2" s="34" t="s">
        <v>6</v>
      </c>
      <c r="C2" s="2"/>
      <c r="G2" s="2" t="s">
        <v>18</v>
      </c>
      <c r="H2" s="99"/>
      <c r="I2" s="99"/>
      <c r="J2" s="99"/>
      <c r="K2" s="99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17</v>
      </c>
      <c r="I3" s="45">
        <v>6</v>
      </c>
      <c r="J3" s="46">
        <v>2024</v>
      </c>
      <c r="K3" s="1"/>
    </row>
    <row r="4" spans="1:12" ht="13.5" thickBot="1" x14ac:dyDescent="0.25">
      <c r="C4" s="2"/>
      <c r="D4" s="4"/>
      <c r="H4" s="44" t="s">
        <v>32</v>
      </c>
      <c r="I4" s="44" t="s">
        <v>33</v>
      </c>
      <c r="J4" s="44" t="s">
        <v>34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30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31</v>
      </c>
    </row>
    <row r="6" spans="1:12" ht="15" x14ac:dyDescent="0.25">
      <c r="A6" s="19">
        <v>1</v>
      </c>
      <c r="B6" s="20">
        <v>1</v>
      </c>
      <c r="C6" s="21" t="s">
        <v>20</v>
      </c>
      <c r="D6" s="47" t="s">
        <v>44</v>
      </c>
      <c r="E6" s="49" t="s">
        <v>46</v>
      </c>
      <c r="F6" s="52">
        <v>60</v>
      </c>
      <c r="G6" s="54">
        <v>1.2</v>
      </c>
      <c r="H6" s="54">
        <v>0</v>
      </c>
      <c r="I6" s="54">
        <v>2.25</v>
      </c>
      <c r="J6" s="52">
        <v>15</v>
      </c>
      <c r="K6" s="54" t="s">
        <v>47</v>
      </c>
      <c r="L6" s="38"/>
    </row>
    <row r="7" spans="1:12" ht="30" x14ac:dyDescent="0.25">
      <c r="A7" s="22"/>
      <c r="B7" s="14"/>
      <c r="C7" s="10"/>
      <c r="D7" s="47" t="s">
        <v>21</v>
      </c>
      <c r="E7" s="49" t="s">
        <v>55</v>
      </c>
      <c r="F7" s="52">
        <v>160</v>
      </c>
      <c r="G7" s="54">
        <v>3.4</v>
      </c>
      <c r="H7" s="54">
        <v>11</v>
      </c>
      <c r="I7" s="54">
        <v>37.1</v>
      </c>
      <c r="J7" s="52">
        <v>279</v>
      </c>
      <c r="K7" s="54" t="s">
        <v>56</v>
      </c>
      <c r="L7" s="40"/>
    </row>
    <row r="8" spans="1:12" ht="45" x14ac:dyDescent="0.25">
      <c r="A8" s="22"/>
      <c r="B8" s="14"/>
      <c r="C8" s="10"/>
      <c r="D8" s="48" t="s">
        <v>21</v>
      </c>
      <c r="E8" s="50" t="s">
        <v>40</v>
      </c>
      <c r="F8" s="52">
        <v>100</v>
      </c>
      <c r="G8" s="54">
        <v>9.4499999999999993</v>
      </c>
      <c r="H8" s="54">
        <v>5.5</v>
      </c>
      <c r="I8" s="54">
        <v>16.34</v>
      </c>
      <c r="J8" s="52">
        <v>202</v>
      </c>
      <c r="K8" s="54" t="s">
        <v>39</v>
      </c>
      <c r="L8" s="40"/>
    </row>
    <row r="9" spans="1:12" ht="30" x14ac:dyDescent="0.25">
      <c r="A9" s="22"/>
      <c r="B9" s="14"/>
      <c r="C9" s="10"/>
      <c r="D9" s="48" t="s">
        <v>22</v>
      </c>
      <c r="E9" s="50" t="s">
        <v>41</v>
      </c>
      <c r="F9" s="52">
        <v>200</v>
      </c>
      <c r="G9" s="54">
        <v>0.2</v>
      </c>
      <c r="H9" s="54">
        <v>0</v>
      </c>
      <c r="I9" s="54">
        <v>15</v>
      </c>
      <c r="J9" s="52">
        <v>58</v>
      </c>
      <c r="K9" s="54" t="s">
        <v>35</v>
      </c>
      <c r="L9" s="40"/>
    </row>
    <row r="10" spans="1:12" ht="15" x14ac:dyDescent="0.25">
      <c r="A10" s="22"/>
      <c r="B10" s="14"/>
      <c r="C10" s="10"/>
      <c r="D10" s="48" t="s">
        <v>24</v>
      </c>
      <c r="E10" s="50" t="s">
        <v>45</v>
      </c>
      <c r="F10" s="52">
        <v>150</v>
      </c>
      <c r="G10" s="54">
        <v>0.6</v>
      </c>
      <c r="H10" s="54">
        <v>0</v>
      </c>
      <c r="I10" s="54">
        <v>18.899999999999999</v>
      </c>
      <c r="J10" s="52">
        <v>78</v>
      </c>
      <c r="K10" s="54" t="s">
        <v>38</v>
      </c>
      <c r="L10" s="40"/>
    </row>
    <row r="11" spans="1:12" ht="15" x14ac:dyDescent="0.25">
      <c r="A11" s="22"/>
      <c r="B11" s="14"/>
      <c r="C11" s="10"/>
      <c r="D11" s="47" t="s">
        <v>23</v>
      </c>
      <c r="E11" s="51" t="s">
        <v>48</v>
      </c>
      <c r="F11" s="53">
        <v>25</v>
      </c>
      <c r="G11" s="55">
        <v>2</v>
      </c>
      <c r="H11" s="55">
        <v>5.4</v>
      </c>
      <c r="I11" s="55">
        <v>13</v>
      </c>
      <c r="J11" s="53">
        <v>78</v>
      </c>
      <c r="K11" s="55" t="s">
        <v>36</v>
      </c>
      <c r="L11" s="40"/>
    </row>
    <row r="12" spans="1:12" ht="15.75" thickBot="1" x14ac:dyDescent="0.3">
      <c r="A12" s="23"/>
      <c r="B12" s="16"/>
      <c r="C12" s="7"/>
      <c r="D12" s="17" t="s">
        <v>29</v>
      </c>
      <c r="E12" s="8"/>
      <c r="F12" s="69">
        <f>SUM(F6:F11)</f>
        <v>695</v>
      </c>
      <c r="G12" s="69">
        <f>SUM(G6:G11)</f>
        <v>16.849999999999998</v>
      </c>
      <c r="H12" s="69">
        <f>SUM(H6:H11)</f>
        <v>21.9</v>
      </c>
      <c r="I12" s="69">
        <f>SUM(I6:I11)</f>
        <v>102.59</v>
      </c>
      <c r="J12" s="69">
        <f>SUM(J6:J11)</f>
        <v>710</v>
      </c>
      <c r="K12" s="18"/>
      <c r="L12" s="18"/>
    </row>
    <row r="13" spans="1:12" ht="15" x14ac:dyDescent="0.25">
      <c r="A13" s="25">
        <v>1</v>
      </c>
      <c r="B13" s="12">
        <v>1</v>
      </c>
      <c r="C13" s="9" t="s">
        <v>25</v>
      </c>
      <c r="D13" s="56" t="s">
        <v>26</v>
      </c>
      <c r="E13" s="57" t="s">
        <v>57</v>
      </c>
      <c r="F13" s="58">
        <v>200</v>
      </c>
      <c r="G13" s="59">
        <v>11</v>
      </c>
      <c r="H13" s="59">
        <v>7.5</v>
      </c>
      <c r="I13" s="60">
        <v>19</v>
      </c>
      <c r="J13" s="58">
        <v>164</v>
      </c>
      <c r="K13" s="59" t="s">
        <v>53</v>
      </c>
      <c r="L13" s="88"/>
    </row>
    <row r="14" spans="1:12" ht="15" x14ac:dyDescent="0.25">
      <c r="A14" s="22"/>
      <c r="B14" s="14"/>
      <c r="C14" s="10"/>
      <c r="D14" s="47" t="s">
        <v>44</v>
      </c>
      <c r="E14" s="49" t="s">
        <v>46</v>
      </c>
      <c r="F14" s="52">
        <v>60</v>
      </c>
      <c r="G14" s="54">
        <v>1.2</v>
      </c>
      <c r="H14" s="54">
        <v>0</v>
      </c>
      <c r="I14" s="54">
        <v>2.25</v>
      </c>
      <c r="J14" s="52">
        <v>15</v>
      </c>
      <c r="K14" s="54" t="s">
        <v>47</v>
      </c>
      <c r="L14" s="40"/>
    </row>
    <row r="15" spans="1:12" ht="15" x14ac:dyDescent="0.25">
      <c r="A15" s="22"/>
      <c r="B15" s="14"/>
      <c r="C15" s="10"/>
      <c r="D15" s="47" t="s">
        <v>28</v>
      </c>
      <c r="E15" s="49" t="s">
        <v>54</v>
      </c>
      <c r="F15" s="52">
        <v>150</v>
      </c>
      <c r="G15" s="54">
        <v>5.6</v>
      </c>
      <c r="H15" s="54">
        <v>6.5</v>
      </c>
      <c r="I15" s="54">
        <v>17</v>
      </c>
      <c r="J15" s="52">
        <v>218</v>
      </c>
      <c r="K15" s="54" t="s">
        <v>37</v>
      </c>
      <c r="L15" s="40"/>
    </row>
    <row r="16" spans="1:12" ht="45" x14ac:dyDescent="0.25">
      <c r="A16" s="22"/>
      <c r="B16" s="14"/>
      <c r="C16" s="10"/>
      <c r="D16" s="48" t="s">
        <v>27</v>
      </c>
      <c r="E16" s="50" t="s">
        <v>58</v>
      </c>
      <c r="F16" s="52">
        <v>100</v>
      </c>
      <c r="G16" s="54">
        <v>9.4</v>
      </c>
      <c r="H16" s="54">
        <v>10.199999999999999</v>
      </c>
      <c r="I16" s="54">
        <v>12.04</v>
      </c>
      <c r="J16" s="52">
        <v>187</v>
      </c>
      <c r="K16" s="54" t="s">
        <v>61</v>
      </c>
      <c r="L16" s="40"/>
    </row>
    <row r="17" spans="1:12" ht="30" x14ac:dyDescent="0.25">
      <c r="A17" s="22"/>
      <c r="B17" s="14"/>
      <c r="C17" s="10"/>
      <c r="D17" s="48" t="s">
        <v>22</v>
      </c>
      <c r="E17" s="50" t="s">
        <v>43</v>
      </c>
      <c r="F17" s="52">
        <v>200</v>
      </c>
      <c r="G17" s="54">
        <v>0.1</v>
      </c>
      <c r="H17" s="54">
        <v>0</v>
      </c>
      <c r="I17" s="54">
        <v>24.9</v>
      </c>
      <c r="J17" s="52">
        <v>97</v>
      </c>
      <c r="K17" s="54" t="s">
        <v>42</v>
      </c>
      <c r="L17" s="40"/>
    </row>
    <row r="18" spans="1:12" ht="15" x14ac:dyDescent="0.25">
      <c r="A18" s="22"/>
      <c r="B18" s="14"/>
      <c r="C18" s="10"/>
      <c r="D18" s="47" t="s">
        <v>49</v>
      </c>
      <c r="E18" s="51" t="s">
        <v>50</v>
      </c>
      <c r="F18" s="53">
        <v>200</v>
      </c>
      <c r="G18" s="55">
        <v>6</v>
      </c>
      <c r="H18" s="55">
        <v>6.4</v>
      </c>
      <c r="I18" s="55">
        <v>9.4</v>
      </c>
      <c r="J18" s="53">
        <v>120</v>
      </c>
      <c r="K18" s="55" t="s">
        <v>52</v>
      </c>
      <c r="L18" s="40"/>
    </row>
    <row r="19" spans="1:12" ht="15" x14ac:dyDescent="0.25">
      <c r="A19" s="22"/>
      <c r="B19" s="14"/>
      <c r="C19" s="10"/>
      <c r="D19" s="47" t="s">
        <v>51</v>
      </c>
      <c r="E19" s="51" t="s">
        <v>59</v>
      </c>
      <c r="F19" s="53">
        <v>80</v>
      </c>
      <c r="G19" s="55">
        <v>6.1</v>
      </c>
      <c r="H19" s="55">
        <v>6.89</v>
      </c>
      <c r="I19" s="55">
        <v>14.33</v>
      </c>
      <c r="J19" s="53">
        <v>165</v>
      </c>
      <c r="K19" s="55" t="s">
        <v>62</v>
      </c>
      <c r="L19" s="40"/>
    </row>
    <row r="20" spans="1:12" ht="30" x14ac:dyDescent="0.25">
      <c r="A20" s="22"/>
      <c r="B20" s="14"/>
      <c r="C20" s="10"/>
      <c r="D20" s="47" t="s">
        <v>23</v>
      </c>
      <c r="E20" s="51" t="s">
        <v>60</v>
      </c>
      <c r="F20" s="53">
        <v>58</v>
      </c>
      <c r="G20" s="55">
        <v>4.3</v>
      </c>
      <c r="H20" s="55">
        <v>0.6</v>
      </c>
      <c r="I20" s="55">
        <v>29.8</v>
      </c>
      <c r="J20" s="53">
        <v>133</v>
      </c>
      <c r="K20" s="55" t="s">
        <v>36</v>
      </c>
      <c r="L20" s="40"/>
    </row>
    <row r="21" spans="1:12" ht="15" x14ac:dyDescent="0.2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0"/>
      <c r="L21" s="40"/>
    </row>
    <row r="22" spans="1:12" ht="15" x14ac:dyDescent="0.25">
      <c r="A22" s="23"/>
      <c r="B22" s="16"/>
      <c r="C22" s="7"/>
      <c r="D22" s="17" t="s">
        <v>29</v>
      </c>
      <c r="E22" s="8"/>
      <c r="F22" s="69">
        <f>SUM(F13:F21)</f>
        <v>1048</v>
      </c>
      <c r="G22" s="69">
        <f>SUM(G13:G21)</f>
        <v>43.699999999999996</v>
      </c>
      <c r="H22" s="69">
        <f>SUM(H13:H21)</f>
        <v>38.090000000000003</v>
      </c>
      <c r="I22" s="69">
        <f>SUM(I13:I21)</f>
        <v>128.72</v>
      </c>
      <c r="J22" s="69">
        <f>SUM(J13:J21)</f>
        <v>1099</v>
      </c>
      <c r="K22" s="18"/>
      <c r="L22" s="18"/>
    </row>
    <row r="23" spans="1:12" ht="15.75" thickBot="1" x14ac:dyDescent="0.25">
      <c r="A23" s="28">
        <f>A6</f>
        <v>1</v>
      </c>
      <c r="B23" s="29">
        <f>B6</f>
        <v>1</v>
      </c>
      <c r="C23" s="100" t="s">
        <v>4</v>
      </c>
      <c r="D23" s="101"/>
      <c r="E23" s="30"/>
      <c r="F23" s="70">
        <f>F12+F22</f>
        <v>1743</v>
      </c>
      <c r="G23" s="70">
        <f>G12+G22</f>
        <v>60.55</v>
      </c>
      <c r="H23" s="70">
        <f>H12+H22</f>
        <v>59.99</v>
      </c>
      <c r="I23" s="70">
        <f>I12+I22</f>
        <v>231.31</v>
      </c>
      <c r="J23" s="70">
        <f>J12+J22</f>
        <v>1809</v>
      </c>
      <c r="K23" s="31"/>
      <c r="L23" s="31">
        <v>160</v>
      </c>
    </row>
    <row r="24" spans="1:12" ht="15" x14ac:dyDescent="0.25">
      <c r="A24" s="19">
        <v>1</v>
      </c>
      <c r="B24" s="20">
        <v>2</v>
      </c>
      <c r="C24" s="21" t="s">
        <v>20</v>
      </c>
      <c r="D24" s="47" t="s">
        <v>44</v>
      </c>
      <c r="E24" s="49" t="s">
        <v>63</v>
      </c>
      <c r="F24" s="52">
        <v>60</v>
      </c>
      <c r="G24" s="54">
        <v>1.56</v>
      </c>
      <c r="H24" s="54">
        <v>1.44</v>
      </c>
      <c r="I24" s="54">
        <v>8.9700000000000006</v>
      </c>
      <c r="J24" s="52">
        <v>82</v>
      </c>
      <c r="K24" s="54" t="s">
        <v>71</v>
      </c>
      <c r="L24" s="38"/>
    </row>
    <row r="25" spans="1:12" ht="15" x14ac:dyDescent="0.25">
      <c r="A25" s="22"/>
      <c r="B25" s="14"/>
      <c r="C25" s="10"/>
      <c r="D25" s="47" t="s">
        <v>21</v>
      </c>
      <c r="E25" s="49" t="s">
        <v>64</v>
      </c>
      <c r="F25" s="52">
        <v>150</v>
      </c>
      <c r="G25" s="54">
        <v>3.32</v>
      </c>
      <c r="H25" s="54">
        <v>2.06</v>
      </c>
      <c r="I25" s="54">
        <v>12.89</v>
      </c>
      <c r="J25" s="52">
        <v>171</v>
      </c>
      <c r="K25" s="54" t="s">
        <v>72</v>
      </c>
      <c r="L25" s="40"/>
    </row>
    <row r="26" spans="1:12" ht="45" x14ac:dyDescent="0.25">
      <c r="A26" s="22"/>
      <c r="B26" s="14"/>
      <c r="C26" s="10"/>
      <c r="D26" s="48" t="s">
        <v>21</v>
      </c>
      <c r="E26" s="50" t="s">
        <v>65</v>
      </c>
      <c r="F26" s="52">
        <v>100</v>
      </c>
      <c r="G26" s="54">
        <v>6.9</v>
      </c>
      <c r="H26" s="54">
        <v>10.4</v>
      </c>
      <c r="I26" s="54">
        <v>5.8</v>
      </c>
      <c r="J26" s="52">
        <v>160</v>
      </c>
      <c r="K26" s="54" t="s">
        <v>73</v>
      </c>
      <c r="L26" s="40"/>
    </row>
    <row r="27" spans="1:12" ht="30" x14ac:dyDescent="0.25">
      <c r="A27" s="22"/>
      <c r="B27" s="14"/>
      <c r="C27" s="10"/>
      <c r="D27" s="48" t="s">
        <v>22</v>
      </c>
      <c r="E27" s="50" t="s">
        <v>66</v>
      </c>
      <c r="F27" s="52">
        <v>200</v>
      </c>
      <c r="G27" s="54">
        <v>0.3</v>
      </c>
      <c r="H27" s="54">
        <v>0</v>
      </c>
      <c r="I27" s="54">
        <v>28</v>
      </c>
      <c r="J27" s="52">
        <v>120</v>
      </c>
      <c r="K27" s="54" t="s">
        <v>74</v>
      </c>
      <c r="L27" s="40"/>
    </row>
    <row r="28" spans="1:12" ht="30" x14ac:dyDescent="0.25">
      <c r="A28" s="22"/>
      <c r="B28" s="14"/>
      <c r="C28" s="10"/>
      <c r="D28" s="48" t="s">
        <v>49</v>
      </c>
      <c r="E28" s="50" t="s">
        <v>67</v>
      </c>
      <c r="F28" s="52">
        <v>200</v>
      </c>
      <c r="G28" s="54">
        <v>6</v>
      </c>
      <c r="H28" s="54">
        <v>6.4</v>
      </c>
      <c r="I28" s="54">
        <v>9.4</v>
      </c>
      <c r="J28" s="52">
        <v>120</v>
      </c>
      <c r="K28" s="54" t="s">
        <v>52</v>
      </c>
      <c r="L28" s="40"/>
    </row>
    <row r="29" spans="1:12" ht="15" x14ac:dyDescent="0.25">
      <c r="A29" s="22"/>
      <c r="B29" s="14"/>
      <c r="C29" s="10"/>
      <c r="D29" s="47" t="s">
        <v>23</v>
      </c>
      <c r="E29" s="51" t="s">
        <v>48</v>
      </c>
      <c r="F29" s="53">
        <v>25</v>
      </c>
      <c r="G29" s="55">
        <v>1.9</v>
      </c>
      <c r="H29" s="55">
        <v>0.2</v>
      </c>
      <c r="I29" s="55">
        <v>12.9</v>
      </c>
      <c r="J29" s="53">
        <v>61</v>
      </c>
      <c r="K29" s="55" t="s">
        <v>36</v>
      </c>
      <c r="L29" s="40"/>
    </row>
    <row r="30" spans="1:12" ht="15.75" thickBot="1" x14ac:dyDescent="0.3">
      <c r="A30" s="23"/>
      <c r="B30" s="16"/>
      <c r="C30" s="7"/>
      <c r="D30" s="17" t="s">
        <v>29</v>
      </c>
      <c r="E30" s="8"/>
      <c r="F30" s="69">
        <f>SUM(F24:F29)</f>
        <v>735</v>
      </c>
      <c r="G30" s="69">
        <f>SUM(G24:G29)</f>
        <v>19.98</v>
      </c>
      <c r="H30" s="69">
        <f>SUM(H24:H29)</f>
        <v>20.5</v>
      </c>
      <c r="I30" s="69">
        <f>SUM(I24:I29)</f>
        <v>77.960000000000008</v>
      </c>
      <c r="J30" s="69">
        <f>SUM(J24:J29)</f>
        <v>714</v>
      </c>
      <c r="K30" s="55"/>
      <c r="L30" s="18"/>
    </row>
    <row r="31" spans="1:12" ht="15" x14ac:dyDescent="0.25">
      <c r="A31" s="25">
        <v>1</v>
      </c>
      <c r="B31" s="12">
        <v>2</v>
      </c>
      <c r="C31" s="9" t="s">
        <v>25</v>
      </c>
      <c r="D31" s="56" t="s">
        <v>26</v>
      </c>
      <c r="E31" s="57" t="s">
        <v>75</v>
      </c>
      <c r="F31" s="58">
        <v>200</v>
      </c>
      <c r="G31" s="59">
        <v>7</v>
      </c>
      <c r="H31" s="59">
        <v>1.9</v>
      </c>
      <c r="I31" s="60">
        <v>10.4</v>
      </c>
      <c r="J31" s="58">
        <v>185</v>
      </c>
      <c r="K31" s="59" t="s">
        <v>68</v>
      </c>
      <c r="L31" s="88"/>
    </row>
    <row r="32" spans="1:12" ht="15" x14ac:dyDescent="0.25">
      <c r="A32" s="22"/>
      <c r="B32" s="14"/>
      <c r="C32" s="10"/>
      <c r="D32" s="47" t="s">
        <v>44</v>
      </c>
      <c r="E32" s="49" t="s">
        <v>46</v>
      </c>
      <c r="F32" s="52">
        <v>60</v>
      </c>
      <c r="G32" s="54">
        <v>1.2</v>
      </c>
      <c r="H32" s="54">
        <v>0</v>
      </c>
      <c r="I32" s="54">
        <v>2.25</v>
      </c>
      <c r="J32" s="52">
        <v>15</v>
      </c>
      <c r="K32" s="54" t="s">
        <v>47</v>
      </c>
      <c r="L32" s="40"/>
    </row>
    <row r="33" spans="1:12" ht="15" x14ac:dyDescent="0.25">
      <c r="A33" s="22"/>
      <c r="B33" s="14"/>
      <c r="C33" s="10"/>
      <c r="D33" s="47" t="s">
        <v>28</v>
      </c>
      <c r="E33" s="49" t="s">
        <v>76</v>
      </c>
      <c r="F33" s="52">
        <v>150</v>
      </c>
      <c r="G33" s="54">
        <v>3.3</v>
      </c>
      <c r="H33" s="54">
        <v>5.8</v>
      </c>
      <c r="I33" s="54">
        <v>37</v>
      </c>
      <c r="J33" s="52">
        <v>204</v>
      </c>
      <c r="K33" s="54" t="s">
        <v>69</v>
      </c>
      <c r="L33" s="40"/>
    </row>
    <row r="34" spans="1:12" ht="15" x14ac:dyDescent="0.25">
      <c r="A34" s="22"/>
      <c r="B34" s="14"/>
      <c r="C34" s="10"/>
      <c r="D34" s="48" t="s">
        <v>27</v>
      </c>
      <c r="E34" s="50" t="s">
        <v>77</v>
      </c>
      <c r="F34" s="52">
        <v>100</v>
      </c>
      <c r="G34" s="54">
        <v>16.899999999999999</v>
      </c>
      <c r="H34" s="54">
        <v>10.7</v>
      </c>
      <c r="I34" s="54">
        <v>4.8</v>
      </c>
      <c r="J34" s="52">
        <v>183</v>
      </c>
      <c r="K34" s="54" t="s">
        <v>70</v>
      </c>
      <c r="L34" s="40"/>
    </row>
    <row r="35" spans="1:12" ht="30" x14ac:dyDescent="0.25">
      <c r="A35" s="22"/>
      <c r="B35" s="14"/>
      <c r="C35" s="10"/>
      <c r="D35" s="48" t="s">
        <v>22</v>
      </c>
      <c r="E35" s="50" t="s">
        <v>43</v>
      </c>
      <c r="F35" s="52">
        <v>200</v>
      </c>
      <c r="G35" s="54">
        <v>0.1</v>
      </c>
      <c r="H35" s="54">
        <v>0</v>
      </c>
      <c r="I35" s="54">
        <v>24.9</v>
      </c>
      <c r="J35" s="52">
        <v>97</v>
      </c>
      <c r="K35" s="54" t="s">
        <v>42</v>
      </c>
      <c r="L35" s="40"/>
    </row>
    <row r="36" spans="1:12" ht="15" x14ac:dyDescent="0.25">
      <c r="A36" s="22"/>
      <c r="B36" s="14"/>
      <c r="C36" s="10"/>
      <c r="D36" s="47" t="s">
        <v>23</v>
      </c>
      <c r="E36" s="51" t="s">
        <v>78</v>
      </c>
      <c r="F36" s="53">
        <v>33</v>
      </c>
      <c r="G36" s="55">
        <v>2.4</v>
      </c>
      <c r="H36" s="55">
        <v>0.4</v>
      </c>
      <c r="I36" s="55">
        <v>16.899999999999999</v>
      </c>
      <c r="J36" s="53">
        <v>72</v>
      </c>
      <c r="K36" s="55" t="s">
        <v>36</v>
      </c>
      <c r="L36" s="40"/>
    </row>
    <row r="37" spans="1:12" ht="30" x14ac:dyDescent="0.25">
      <c r="A37" s="22"/>
      <c r="B37" s="14"/>
      <c r="C37" s="10"/>
      <c r="D37" s="47" t="s">
        <v>49</v>
      </c>
      <c r="E37" s="51" t="s">
        <v>79</v>
      </c>
      <c r="F37" s="53">
        <v>200</v>
      </c>
      <c r="G37" s="55">
        <v>6</v>
      </c>
      <c r="H37" s="55">
        <v>6.4</v>
      </c>
      <c r="I37" s="55">
        <v>9.4</v>
      </c>
      <c r="J37" s="53">
        <v>120</v>
      </c>
      <c r="K37" s="55" t="s">
        <v>52</v>
      </c>
      <c r="L37" s="40"/>
    </row>
    <row r="38" spans="1:12" ht="15" x14ac:dyDescent="0.25">
      <c r="A38" s="22"/>
      <c r="B38" s="14"/>
      <c r="C38" s="10"/>
      <c r="D38" s="5"/>
      <c r="E38" s="39"/>
      <c r="F38" s="40"/>
      <c r="G38" s="40"/>
      <c r="H38" s="40"/>
      <c r="I38" s="40"/>
      <c r="J38" s="40"/>
      <c r="K38" s="40"/>
      <c r="L38" s="40"/>
    </row>
    <row r="39" spans="1:12" ht="15" x14ac:dyDescent="0.25">
      <c r="A39" s="22"/>
      <c r="B39" s="14"/>
      <c r="C39" s="10"/>
      <c r="D39" s="5"/>
      <c r="E39" s="39"/>
      <c r="F39" s="40"/>
      <c r="G39" s="40"/>
      <c r="H39" s="40"/>
      <c r="I39" s="40"/>
      <c r="J39" s="40"/>
      <c r="K39" s="40"/>
      <c r="L39" s="40"/>
    </row>
    <row r="40" spans="1:12" ht="15" x14ac:dyDescent="0.25">
      <c r="A40" s="23"/>
      <c r="B40" s="16"/>
      <c r="C40" s="7"/>
      <c r="D40" s="17" t="s">
        <v>29</v>
      </c>
      <c r="E40" s="8"/>
      <c r="F40" s="69">
        <f>SUM(F31:F39)</f>
        <v>943</v>
      </c>
      <c r="G40" s="69">
        <f>SUM(G31:G39)</f>
        <v>36.9</v>
      </c>
      <c r="H40" s="69">
        <f>SUM(H31:H39)</f>
        <v>25.199999999999996</v>
      </c>
      <c r="I40" s="69">
        <f>SUM(I31:I39)</f>
        <v>105.65</v>
      </c>
      <c r="J40" s="69">
        <f>SUM(J31:J39)</f>
        <v>876</v>
      </c>
      <c r="K40" s="18"/>
      <c r="L40" s="18">
        <v>160</v>
      </c>
    </row>
    <row r="41" spans="1:12" ht="15.75" thickBot="1" x14ac:dyDescent="0.25">
      <c r="A41" s="28">
        <f>A24</f>
        <v>1</v>
      </c>
      <c r="B41" s="29">
        <f>B24</f>
        <v>2</v>
      </c>
      <c r="C41" s="100" t="s">
        <v>4</v>
      </c>
      <c r="D41" s="101"/>
      <c r="E41" s="30"/>
      <c r="F41" s="70">
        <f>F30+F40</f>
        <v>1678</v>
      </c>
      <c r="G41" s="70">
        <f>G30+G40</f>
        <v>56.879999999999995</v>
      </c>
      <c r="H41" s="70">
        <f>H30+H40</f>
        <v>45.699999999999996</v>
      </c>
      <c r="I41" s="70">
        <f>I30+I40</f>
        <v>183.61</v>
      </c>
      <c r="J41" s="70">
        <f>J30+J40</f>
        <v>1590</v>
      </c>
      <c r="K41" s="31"/>
      <c r="L41" s="31">
        <f>L30+L40</f>
        <v>160</v>
      </c>
    </row>
    <row r="42" spans="1:12" ht="30" x14ac:dyDescent="0.25">
      <c r="A42" s="13">
        <v>1</v>
      </c>
      <c r="B42" s="14">
        <v>3</v>
      </c>
      <c r="C42" s="21" t="s">
        <v>20</v>
      </c>
      <c r="D42" s="61" t="s">
        <v>21</v>
      </c>
      <c r="E42" s="49" t="s">
        <v>80</v>
      </c>
      <c r="F42" s="62">
        <v>185</v>
      </c>
      <c r="G42" s="65">
        <v>6.3</v>
      </c>
      <c r="H42" s="65">
        <v>11.87</v>
      </c>
      <c r="I42" s="65">
        <v>15.83</v>
      </c>
      <c r="J42" s="62">
        <v>307</v>
      </c>
      <c r="K42" s="65" t="s">
        <v>84</v>
      </c>
      <c r="L42" s="38"/>
    </row>
    <row r="43" spans="1:12" ht="45" x14ac:dyDescent="0.25">
      <c r="A43" s="13"/>
      <c r="B43" s="14"/>
      <c r="C43" s="10"/>
      <c r="D43" s="61" t="s">
        <v>21</v>
      </c>
      <c r="E43" s="49" t="s">
        <v>81</v>
      </c>
      <c r="F43" s="62">
        <v>100</v>
      </c>
      <c r="G43" s="65">
        <v>7.88</v>
      </c>
      <c r="H43" s="65">
        <v>6.6</v>
      </c>
      <c r="I43" s="65">
        <v>9.4</v>
      </c>
      <c r="J43" s="62">
        <v>158</v>
      </c>
      <c r="K43" s="65" t="s">
        <v>85</v>
      </c>
      <c r="L43" s="40"/>
    </row>
    <row r="44" spans="1:12" ht="30" x14ac:dyDescent="0.25">
      <c r="A44" s="13"/>
      <c r="B44" s="14"/>
      <c r="C44" s="10"/>
      <c r="D44" s="47" t="s">
        <v>22</v>
      </c>
      <c r="E44" s="50" t="s">
        <v>82</v>
      </c>
      <c r="F44" s="52">
        <v>200</v>
      </c>
      <c r="G44" s="54">
        <v>1.2</v>
      </c>
      <c r="H44" s="54">
        <v>0</v>
      </c>
      <c r="I44" s="54">
        <v>31.6</v>
      </c>
      <c r="J44" s="52">
        <v>126</v>
      </c>
      <c r="K44" s="54" t="s">
        <v>35</v>
      </c>
      <c r="L44" s="40"/>
    </row>
    <row r="45" spans="1:12" ht="15" x14ac:dyDescent="0.25">
      <c r="A45" s="13"/>
      <c r="B45" s="14"/>
      <c r="C45" s="10"/>
      <c r="D45" s="61" t="s">
        <v>23</v>
      </c>
      <c r="E45" s="51" t="s">
        <v>48</v>
      </c>
      <c r="F45" s="53">
        <v>25</v>
      </c>
      <c r="G45" s="55">
        <v>1.9</v>
      </c>
      <c r="H45" s="55">
        <v>0.2</v>
      </c>
      <c r="I45" s="55">
        <v>12.9</v>
      </c>
      <c r="J45" s="53">
        <v>61</v>
      </c>
      <c r="K45" s="55" t="s">
        <v>36</v>
      </c>
      <c r="L45" s="40"/>
    </row>
    <row r="46" spans="1:12" ht="15" x14ac:dyDescent="0.25">
      <c r="A46" s="13"/>
      <c r="B46" s="14"/>
      <c r="C46" s="10"/>
      <c r="D46" s="61" t="s">
        <v>51</v>
      </c>
      <c r="E46" s="51" t="s">
        <v>83</v>
      </c>
      <c r="F46" s="53">
        <v>11</v>
      </c>
      <c r="G46" s="55">
        <v>0.2</v>
      </c>
      <c r="H46" s="55">
        <v>1.5</v>
      </c>
      <c r="I46" s="55">
        <v>7</v>
      </c>
      <c r="J46" s="53">
        <v>41</v>
      </c>
      <c r="K46" s="55" t="s">
        <v>52</v>
      </c>
      <c r="L46" s="40"/>
    </row>
    <row r="47" spans="1:12" ht="15" x14ac:dyDescent="0.25">
      <c r="A47" s="13"/>
      <c r="B47" s="14"/>
      <c r="C47" s="10"/>
      <c r="D47" s="47"/>
      <c r="E47" s="51"/>
      <c r="F47" s="53"/>
      <c r="G47" s="55"/>
      <c r="H47" s="55"/>
      <c r="I47" s="55"/>
      <c r="J47" s="53"/>
      <c r="K47" s="91"/>
      <c r="L47" s="40"/>
    </row>
    <row r="48" spans="1:12" ht="15" x14ac:dyDescent="0.25">
      <c r="A48" s="13"/>
      <c r="B48" s="14"/>
      <c r="C48" s="10"/>
      <c r="D48" s="5"/>
      <c r="E48" s="39"/>
      <c r="F48" s="40"/>
      <c r="G48" s="40"/>
      <c r="H48" s="40"/>
      <c r="I48" s="40"/>
      <c r="J48" s="40"/>
      <c r="K48" s="40"/>
      <c r="L48" s="40"/>
    </row>
    <row r="49" spans="1:12" ht="15" x14ac:dyDescent="0.25">
      <c r="A49" s="13"/>
      <c r="B49" s="14"/>
      <c r="C49" s="10"/>
      <c r="D49" s="5"/>
      <c r="E49" s="39"/>
      <c r="F49" s="40"/>
      <c r="G49" s="40"/>
      <c r="H49" s="40"/>
      <c r="I49" s="40"/>
      <c r="J49" s="40"/>
      <c r="K49" s="40"/>
      <c r="L49" s="40"/>
    </row>
    <row r="50" spans="1:12" ht="15" x14ac:dyDescent="0.25">
      <c r="A50" s="15"/>
      <c r="B50" s="16"/>
      <c r="C50" s="7"/>
      <c r="D50" s="17" t="s">
        <v>29</v>
      </c>
      <c r="E50" s="8"/>
      <c r="F50" s="69">
        <f>SUM(F42:F49)</f>
        <v>521</v>
      </c>
      <c r="G50" s="69">
        <f>SUM(G42:G49)</f>
        <v>17.479999999999997</v>
      </c>
      <c r="H50" s="69">
        <f>SUM(H42:H49)</f>
        <v>20.169999999999998</v>
      </c>
      <c r="I50" s="77">
        <f>SUM(I42:I49)</f>
        <v>76.73</v>
      </c>
      <c r="J50" s="77">
        <f>SUM(J42:J49)</f>
        <v>693</v>
      </c>
      <c r="K50" s="86"/>
      <c r="L50" s="87"/>
    </row>
    <row r="51" spans="1:12" ht="15" x14ac:dyDescent="0.25">
      <c r="A51" s="12">
        <f>A42</f>
        <v>1</v>
      </c>
      <c r="B51" s="12">
        <f>B42</f>
        <v>3</v>
      </c>
      <c r="C51" s="9" t="s">
        <v>25</v>
      </c>
      <c r="D51" s="47" t="s">
        <v>26</v>
      </c>
      <c r="E51" s="49" t="s">
        <v>86</v>
      </c>
      <c r="F51" s="62">
        <v>200</v>
      </c>
      <c r="G51" s="79">
        <v>2</v>
      </c>
      <c r="H51" s="79">
        <v>1.5</v>
      </c>
      <c r="I51" s="79">
        <v>23.2</v>
      </c>
      <c r="J51" s="79">
        <v>205</v>
      </c>
      <c r="K51" s="65" t="s">
        <v>93</v>
      </c>
      <c r="L51" s="40"/>
    </row>
    <row r="52" spans="1:12" ht="15" x14ac:dyDescent="0.25">
      <c r="A52" s="13"/>
      <c r="B52" s="14"/>
      <c r="C52" s="10"/>
      <c r="D52" s="47" t="s">
        <v>44</v>
      </c>
      <c r="E52" s="49" t="s">
        <v>87</v>
      </c>
      <c r="F52" s="62">
        <v>60</v>
      </c>
      <c r="G52" s="79">
        <v>1.9</v>
      </c>
      <c r="H52" s="79">
        <v>0</v>
      </c>
      <c r="I52" s="79">
        <v>4.9000000000000004</v>
      </c>
      <c r="J52" s="79">
        <v>59</v>
      </c>
      <c r="K52" s="65" t="s">
        <v>94</v>
      </c>
      <c r="L52" s="40"/>
    </row>
    <row r="53" spans="1:12" ht="30" x14ac:dyDescent="0.25">
      <c r="A53" s="13"/>
      <c r="B53" s="14"/>
      <c r="C53" s="10"/>
      <c r="D53" s="47" t="s">
        <v>28</v>
      </c>
      <c r="E53" s="49" t="s">
        <v>88</v>
      </c>
      <c r="F53" s="62">
        <v>190</v>
      </c>
      <c r="G53" s="79">
        <v>5.29</v>
      </c>
      <c r="H53" s="79">
        <v>11.42</v>
      </c>
      <c r="I53" s="79">
        <v>10.130000000000001</v>
      </c>
      <c r="J53" s="79">
        <v>363</v>
      </c>
      <c r="K53" s="65" t="s">
        <v>95</v>
      </c>
      <c r="L53" s="40"/>
    </row>
    <row r="54" spans="1:12" ht="30" x14ac:dyDescent="0.25">
      <c r="A54" s="13"/>
      <c r="B54" s="14"/>
      <c r="C54" s="10"/>
      <c r="D54" s="47" t="s">
        <v>22</v>
      </c>
      <c r="E54" s="50" t="s">
        <v>89</v>
      </c>
      <c r="F54" s="52">
        <v>200</v>
      </c>
      <c r="G54" s="76">
        <v>0.27</v>
      </c>
      <c r="H54" s="76">
        <v>0</v>
      </c>
      <c r="I54" s="76">
        <v>25.8</v>
      </c>
      <c r="J54" s="76">
        <v>101</v>
      </c>
      <c r="K54" s="54" t="s">
        <v>96</v>
      </c>
      <c r="L54" s="40"/>
    </row>
    <row r="55" spans="1:12" ht="30" x14ac:dyDescent="0.25">
      <c r="A55" s="13"/>
      <c r="B55" s="14"/>
      <c r="C55" s="10"/>
      <c r="D55" s="47" t="s">
        <v>27</v>
      </c>
      <c r="E55" s="49" t="s">
        <v>90</v>
      </c>
      <c r="F55" s="62">
        <v>100</v>
      </c>
      <c r="G55" s="79">
        <v>5.7</v>
      </c>
      <c r="H55" s="79">
        <v>5.4</v>
      </c>
      <c r="I55" s="79">
        <v>13.9</v>
      </c>
      <c r="J55" s="79">
        <v>185</v>
      </c>
      <c r="K55" s="65" t="s">
        <v>97</v>
      </c>
      <c r="L55" s="40"/>
    </row>
    <row r="56" spans="1:12" ht="15" x14ac:dyDescent="0.25">
      <c r="A56" s="13"/>
      <c r="B56" s="14"/>
      <c r="C56" s="10"/>
      <c r="D56" s="47" t="s">
        <v>51</v>
      </c>
      <c r="E56" s="49" t="s">
        <v>91</v>
      </c>
      <c r="F56" s="62">
        <v>80</v>
      </c>
      <c r="G56" s="79">
        <v>9.1</v>
      </c>
      <c r="H56" s="79">
        <v>12.4</v>
      </c>
      <c r="I56" s="79">
        <v>36</v>
      </c>
      <c r="J56" s="79">
        <v>272</v>
      </c>
      <c r="K56" s="65" t="s">
        <v>98</v>
      </c>
      <c r="L56" s="40"/>
    </row>
    <row r="57" spans="1:12" ht="30" x14ac:dyDescent="0.25">
      <c r="A57" s="13"/>
      <c r="B57" s="14"/>
      <c r="C57" s="10"/>
      <c r="D57" s="61" t="s">
        <v>23</v>
      </c>
      <c r="E57" s="51" t="s">
        <v>92</v>
      </c>
      <c r="F57" s="53">
        <v>83</v>
      </c>
      <c r="G57" s="75">
        <v>6.2</v>
      </c>
      <c r="H57" s="75">
        <v>0.8</v>
      </c>
      <c r="I57" s="75">
        <v>42.7</v>
      </c>
      <c r="J57" s="74">
        <v>194</v>
      </c>
      <c r="K57" s="55" t="s">
        <v>36</v>
      </c>
      <c r="L57" s="40"/>
    </row>
    <row r="58" spans="1:12" ht="15" x14ac:dyDescent="0.25">
      <c r="A58" s="13"/>
      <c r="B58" s="14"/>
      <c r="C58" s="10"/>
      <c r="D58" s="5"/>
      <c r="E58" s="39"/>
      <c r="F58" s="40"/>
      <c r="G58" s="40"/>
      <c r="H58" s="40"/>
      <c r="I58" s="40"/>
      <c r="J58" s="40"/>
      <c r="K58" s="40"/>
      <c r="L58" s="40"/>
    </row>
    <row r="59" spans="1:12" ht="15" x14ac:dyDescent="0.25">
      <c r="A59" s="13"/>
      <c r="B59" s="14"/>
      <c r="C59" s="10"/>
      <c r="D59" s="5"/>
      <c r="E59" s="39"/>
      <c r="F59" s="40"/>
      <c r="G59" s="40"/>
      <c r="H59" s="40"/>
      <c r="I59" s="40"/>
      <c r="J59" s="40"/>
      <c r="K59" s="40"/>
      <c r="L59" s="40"/>
    </row>
    <row r="60" spans="1:12" ht="15" x14ac:dyDescent="0.25">
      <c r="A60" s="15"/>
      <c r="B60" s="16"/>
      <c r="C60" s="7"/>
      <c r="D60" s="17" t="s">
        <v>29</v>
      </c>
      <c r="E60" s="8"/>
      <c r="F60" s="69">
        <f>SUM(F51:F59)</f>
        <v>913</v>
      </c>
      <c r="G60" s="69">
        <f>SUM(G51:G59)</f>
        <v>30.459999999999997</v>
      </c>
      <c r="H60" s="69">
        <f>SUM(H51:H59)</f>
        <v>31.52</v>
      </c>
      <c r="I60" s="69">
        <f>SUM(I51:I59)</f>
        <v>156.63</v>
      </c>
      <c r="J60" s="69">
        <f>SUM(J51:J59)</f>
        <v>1379</v>
      </c>
      <c r="K60" s="18"/>
      <c r="L60" s="18">
        <v>160</v>
      </c>
    </row>
    <row r="61" spans="1:12" ht="15.75" customHeight="1" thickBot="1" x14ac:dyDescent="0.25">
      <c r="A61" s="32">
        <f>A42</f>
        <v>1</v>
      </c>
      <c r="B61" s="32">
        <f>B42</f>
        <v>3</v>
      </c>
      <c r="C61" s="100" t="s">
        <v>4</v>
      </c>
      <c r="D61" s="101"/>
      <c r="E61" s="30"/>
      <c r="F61" s="70">
        <f>F50+F60</f>
        <v>1434</v>
      </c>
      <c r="G61" s="70">
        <f>G50+G60</f>
        <v>47.94</v>
      </c>
      <c r="H61" s="70">
        <f>H50+H60</f>
        <v>51.69</v>
      </c>
      <c r="I61" s="70">
        <f>I50+I60</f>
        <v>233.36</v>
      </c>
      <c r="J61" s="70">
        <f>J50+J60</f>
        <v>2072</v>
      </c>
      <c r="K61" s="31"/>
      <c r="L61" s="31">
        <v>160</v>
      </c>
    </row>
    <row r="62" spans="1:12" ht="15.75" thickBot="1" x14ac:dyDescent="0.3">
      <c r="A62" s="19">
        <v>1</v>
      </c>
      <c r="B62" s="20">
        <v>4</v>
      </c>
      <c r="C62" s="21" t="s">
        <v>20</v>
      </c>
      <c r="D62" s="47" t="s">
        <v>44</v>
      </c>
      <c r="E62" s="49" t="s">
        <v>63</v>
      </c>
      <c r="F62" s="52">
        <v>60</v>
      </c>
      <c r="G62" s="54">
        <v>1.56</v>
      </c>
      <c r="H62" s="54">
        <v>1.44</v>
      </c>
      <c r="I62" s="54">
        <v>8.9700000000000006</v>
      </c>
      <c r="J62" s="52">
        <v>82</v>
      </c>
      <c r="K62" s="54" t="s">
        <v>71</v>
      </c>
      <c r="L62" s="85"/>
    </row>
    <row r="63" spans="1:12" ht="15.75" thickBot="1" x14ac:dyDescent="0.3">
      <c r="A63" s="19"/>
      <c r="B63" s="20"/>
      <c r="C63" s="21"/>
      <c r="D63" s="47" t="s">
        <v>21</v>
      </c>
      <c r="E63" s="49" t="s">
        <v>64</v>
      </c>
      <c r="F63" s="52">
        <v>150</v>
      </c>
      <c r="G63" s="54">
        <v>3.32</v>
      </c>
      <c r="H63" s="54">
        <v>2.06</v>
      </c>
      <c r="I63" s="54">
        <v>12.89</v>
      </c>
      <c r="J63" s="52">
        <v>171</v>
      </c>
      <c r="K63" s="54" t="s">
        <v>72</v>
      </c>
      <c r="L63" s="40"/>
    </row>
    <row r="64" spans="1:12" ht="45" x14ac:dyDescent="0.25">
      <c r="A64" s="19"/>
      <c r="B64" s="20"/>
      <c r="C64" s="21"/>
      <c r="D64" s="48" t="s">
        <v>21</v>
      </c>
      <c r="E64" s="50" t="s">
        <v>65</v>
      </c>
      <c r="F64" s="52">
        <v>100</v>
      </c>
      <c r="G64" s="54">
        <v>6.9</v>
      </c>
      <c r="H64" s="54">
        <v>10.4</v>
      </c>
      <c r="I64" s="54">
        <v>5.8</v>
      </c>
      <c r="J64" s="52">
        <v>160</v>
      </c>
      <c r="K64" s="54" t="s">
        <v>73</v>
      </c>
      <c r="L64" s="40"/>
    </row>
    <row r="65" spans="1:12" ht="30" x14ac:dyDescent="0.25">
      <c r="A65" s="22"/>
      <c r="B65" s="14"/>
      <c r="C65" s="10"/>
      <c r="D65" s="48" t="s">
        <v>22</v>
      </c>
      <c r="E65" s="50" t="s">
        <v>41</v>
      </c>
      <c r="F65" s="52">
        <v>200</v>
      </c>
      <c r="G65" s="54">
        <v>0.2</v>
      </c>
      <c r="H65" s="54">
        <v>0</v>
      </c>
      <c r="I65" s="54">
        <v>15</v>
      </c>
      <c r="J65" s="52">
        <v>58</v>
      </c>
      <c r="K65" s="54" t="s">
        <v>35</v>
      </c>
      <c r="L65" s="40"/>
    </row>
    <row r="66" spans="1:12" ht="30" x14ac:dyDescent="0.25">
      <c r="A66" s="22"/>
      <c r="B66" s="14"/>
      <c r="C66" s="10"/>
      <c r="D66" s="48" t="s">
        <v>49</v>
      </c>
      <c r="E66" s="50" t="s">
        <v>67</v>
      </c>
      <c r="F66" s="52">
        <v>200</v>
      </c>
      <c r="G66" s="54">
        <v>6</v>
      </c>
      <c r="H66" s="54">
        <v>6.4</v>
      </c>
      <c r="I66" s="54">
        <v>9.4</v>
      </c>
      <c r="J66" s="52">
        <v>120</v>
      </c>
      <c r="K66" s="54" t="s">
        <v>52</v>
      </c>
      <c r="L66" s="40"/>
    </row>
    <row r="67" spans="1:12" ht="15" x14ac:dyDescent="0.25">
      <c r="A67" s="22"/>
      <c r="B67" s="14"/>
      <c r="C67" s="10"/>
      <c r="D67" s="47" t="s">
        <v>23</v>
      </c>
      <c r="E67" s="51" t="s">
        <v>48</v>
      </c>
      <c r="F67" s="53">
        <v>25</v>
      </c>
      <c r="G67" s="55">
        <v>1.9</v>
      </c>
      <c r="H67" s="55">
        <v>0.2</v>
      </c>
      <c r="I67" s="55">
        <v>12.9</v>
      </c>
      <c r="J67" s="53">
        <v>61</v>
      </c>
      <c r="K67" s="55" t="s">
        <v>36</v>
      </c>
      <c r="L67" s="40"/>
    </row>
    <row r="68" spans="1:12" ht="15" x14ac:dyDescent="0.25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0"/>
      <c r="L68" s="40"/>
    </row>
    <row r="69" spans="1:12" ht="15" x14ac:dyDescent="0.2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0"/>
      <c r="L69" s="40"/>
    </row>
    <row r="70" spans="1:12" ht="15.75" thickBot="1" x14ac:dyDescent="0.3">
      <c r="A70" s="23"/>
      <c r="B70" s="16"/>
      <c r="C70" s="7"/>
      <c r="D70" s="17" t="s">
        <v>29</v>
      </c>
      <c r="E70" s="8"/>
      <c r="F70" s="69">
        <f t="shared" ref="F70:K70" si="0">SUM(F62:F69)</f>
        <v>735</v>
      </c>
      <c r="G70" s="69">
        <f t="shared" si="0"/>
        <v>19.88</v>
      </c>
      <c r="H70" s="69">
        <f t="shared" si="0"/>
        <v>20.5</v>
      </c>
      <c r="I70" s="69">
        <f t="shared" si="0"/>
        <v>64.959999999999994</v>
      </c>
      <c r="J70" s="69">
        <f t="shared" si="0"/>
        <v>652</v>
      </c>
      <c r="K70" s="66">
        <f t="shared" si="0"/>
        <v>0</v>
      </c>
      <c r="L70" s="18"/>
    </row>
    <row r="71" spans="1:12" ht="15" x14ac:dyDescent="0.25">
      <c r="A71" s="25">
        <v>1</v>
      </c>
      <c r="B71" s="12">
        <v>4</v>
      </c>
      <c r="C71" s="9" t="s">
        <v>25</v>
      </c>
      <c r="D71" s="56" t="s">
        <v>26</v>
      </c>
      <c r="E71" s="57" t="s">
        <v>75</v>
      </c>
      <c r="F71" s="58">
        <v>200</v>
      </c>
      <c r="G71" s="59">
        <v>7</v>
      </c>
      <c r="H71" s="59">
        <v>1.9</v>
      </c>
      <c r="I71" s="60">
        <v>10.4</v>
      </c>
      <c r="J71" s="58">
        <v>185</v>
      </c>
      <c r="K71" s="59" t="s">
        <v>68</v>
      </c>
      <c r="L71" s="40"/>
    </row>
    <row r="72" spans="1:12" ht="15" x14ac:dyDescent="0.25">
      <c r="A72" s="22"/>
      <c r="B72" s="14"/>
      <c r="C72" s="10"/>
      <c r="D72" s="47" t="s">
        <v>44</v>
      </c>
      <c r="E72" s="49" t="s">
        <v>46</v>
      </c>
      <c r="F72" s="52">
        <v>60</v>
      </c>
      <c r="G72" s="54">
        <v>1.2</v>
      </c>
      <c r="H72" s="54">
        <v>0</v>
      </c>
      <c r="I72" s="54">
        <v>2.25</v>
      </c>
      <c r="J72" s="52">
        <v>15</v>
      </c>
      <c r="K72" s="54" t="s">
        <v>47</v>
      </c>
      <c r="L72" s="40"/>
    </row>
    <row r="73" spans="1:12" ht="15" x14ac:dyDescent="0.25">
      <c r="A73" s="22"/>
      <c r="B73" s="14"/>
      <c r="C73" s="10"/>
      <c r="D73" s="47" t="s">
        <v>28</v>
      </c>
      <c r="E73" s="49" t="s">
        <v>76</v>
      </c>
      <c r="F73" s="52">
        <v>150</v>
      </c>
      <c r="G73" s="54">
        <v>3.3</v>
      </c>
      <c r="H73" s="54">
        <v>5.8</v>
      </c>
      <c r="I73" s="54">
        <v>37</v>
      </c>
      <c r="J73" s="52">
        <v>204</v>
      </c>
      <c r="K73" s="54" t="s">
        <v>69</v>
      </c>
      <c r="L73" s="40"/>
    </row>
    <row r="74" spans="1:12" s="84" customFormat="1" ht="45" x14ac:dyDescent="0.25">
      <c r="A74" s="81"/>
      <c r="B74" s="82"/>
      <c r="C74" s="83"/>
      <c r="D74" s="48" t="s">
        <v>27</v>
      </c>
      <c r="E74" s="50" t="s">
        <v>40</v>
      </c>
      <c r="F74" s="52">
        <v>100</v>
      </c>
      <c r="G74" s="54">
        <v>9.4499999999999993</v>
      </c>
      <c r="H74" s="54">
        <v>5.5</v>
      </c>
      <c r="I74" s="54">
        <v>16.34</v>
      </c>
      <c r="J74" s="52">
        <v>202</v>
      </c>
      <c r="K74" s="54" t="s">
        <v>39</v>
      </c>
      <c r="L74" s="40"/>
    </row>
    <row r="75" spans="1:12" ht="30" x14ac:dyDescent="0.25">
      <c r="A75" s="22"/>
      <c r="B75" s="14"/>
      <c r="C75" s="10"/>
      <c r="D75" s="48" t="s">
        <v>22</v>
      </c>
      <c r="E75" s="50" t="s">
        <v>99</v>
      </c>
      <c r="F75" s="52">
        <v>200</v>
      </c>
      <c r="G75" s="54">
        <v>0.2</v>
      </c>
      <c r="H75" s="54">
        <v>0</v>
      </c>
      <c r="I75" s="54">
        <v>37.6</v>
      </c>
      <c r="J75" s="52">
        <v>106</v>
      </c>
      <c r="K75" s="54" t="s">
        <v>101</v>
      </c>
      <c r="L75" s="40"/>
    </row>
    <row r="76" spans="1:12" ht="15" x14ac:dyDescent="0.25">
      <c r="A76" s="22"/>
      <c r="B76" s="14"/>
      <c r="C76" s="10"/>
      <c r="D76" s="47" t="s">
        <v>23</v>
      </c>
      <c r="E76" s="51" t="s">
        <v>78</v>
      </c>
      <c r="F76" s="53">
        <v>33</v>
      </c>
      <c r="G76" s="55">
        <v>2.4</v>
      </c>
      <c r="H76" s="55">
        <v>0.4</v>
      </c>
      <c r="I76" s="55">
        <v>16.899999999999999</v>
      </c>
      <c r="J76" s="53">
        <v>72</v>
      </c>
      <c r="K76" s="55" t="s">
        <v>36</v>
      </c>
      <c r="L76" s="40"/>
    </row>
    <row r="77" spans="1:12" ht="15" x14ac:dyDescent="0.25">
      <c r="A77" s="22"/>
      <c r="B77" s="14"/>
      <c r="C77" s="10"/>
      <c r="D77" s="47" t="s">
        <v>24</v>
      </c>
      <c r="E77" s="51" t="s">
        <v>100</v>
      </c>
      <c r="F77" s="53">
        <v>150</v>
      </c>
      <c r="G77" s="55">
        <v>0.6</v>
      </c>
      <c r="H77" s="55">
        <v>0</v>
      </c>
      <c r="I77" s="55">
        <v>18.899999999999999</v>
      </c>
      <c r="J77" s="53">
        <v>78</v>
      </c>
      <c r="K77" s="55" t="s">
        <v>38</v>
      </c>
      <c r="L77" s="40"/>
    </row>
    <row r="78" spans="1:12" ht="15" x14ac:dyDescent="0.2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0"/>
      <c r="L78" s="40"/>
    </row>
    <row r="79" spans="1:12" ht="15" x14ac:dyDescent="0.2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0"/>
      <c r="L79" s="40"/>
    </row>
    <row r="80" spans="1:12" ht="15" x14ac:dyDescent="0.25">
      <c r="A80" s="23"/>
      <c r="B80" s="16"/>
      <c r="C80" s="7"/>
      <c r="D80" s="17" t="s">
        <v>29</v>
      </c>
      <c r="E80" s="8"/>
      <c r="F80" s="69">
        <f>SUM(F71:F79)</f>
        <v>893</v>
      </c>
      <c r="G80" s="69">
        <f t="shared" ref="G80" si="1">SUM(G71:G79)</f>
        <v>24.15</v>
      </c>
      <c r="H80" s="69">
        <f t="shared" ref="H80" si="2">SUM(H71:H79)</f>
        <v>13.6</v>
      </c>
      <c r="I80" s="69">
        <f t="shared" ref="I80" si="3">SUM(I71:I79)</f>
        <v>139.39000000000001</v>
      </c>
      <c r="J80" s="69">
        <f t="shared" ref="J80" si="4">SUM(J71:J79)</f>
        <v>862</v>
      </c>
      <c r="K80" s="69"/>
      <c r="L80" s="18">
        <v>160</v>
      </c>
    </row>
    <row r="81" spans="1:12" ht="15.75" customHeight="1" thickBot="1" x14ac:dyDescent="0.25">
      <c r="A81" s="28">
        <f>A64</f>
        <v>0</v>
      </c>
      <c r="B81" s="29">
        <f>B64</f>
        <v>0</v>
      </c>
      <c r="C81" s="100" t="s">
        <v>4</v>
      </c>
      <c r="D81" s="101"/>
      <c r="E81" s="30"/>
      <c r="F81" s="70">
        <f>F70+F80</f>
        <v>1628</v>
      </c>
      <c r="G81" s="70">
        <f t="shared" ref="G81" si="5">G70+G80</f>
        <v>44.03</v>
      </c>
      <c r="H81" s="70">
        <f t="shared" ref="H81" si="6">H70+H80</f>
        <v>34.1</v>
      </c>
      <c r="I81" s="89">
        <f t="shared" ref="I81" si="7">I70+I80</f>
        <v>204.35000000000002</v>
      </c>
      <c r="J81" s="89">
        <f t="shared" ref="J81" si="8">J70+J80</f>
        <v>1514</v>
      </c>
      <c r="K81" s="89"/>
      <c r="L81" s="90">
        <v>160</v>
      </c>
    </row>
    <row r="82" spans="1:12" ht="30" x14ac:dyDescent="0.25">
      <c r="A82" s="19">
        <v>1</v>
      </c>
      <c r="B82" s="20">
        <v>5</v>
      </c>
      <c r="C82" s="21" t="s">
        <v>20</v>
      </c>
      <c r="D82" s="47" t="s">
        <v>21</v>
      </c>
      <c r="E82" s="49" t="s">
        <v>102</v>
      </c>
      <c r="F82" s="52">
        <v>190</v>
      </c>
      <c r="G82" s="54">
        <v>10.7</v>
      </c>
      <c r="H82" s="54">
        <v>11.1</v>
      </c>
      <c r="I82" s="54">
        <v>17.3</v>
      </c>
      <c r="J82" s="52">
        <v>281</v>
      </c>
      <c r="K82" s="54" t="s">
        <v>107</v>
      </c>
      <c r="L82" s="40"/>
    </row>
    <row r="83" spans="1:12" ht="30" x14ac:dyDescent="0.25">
      <c r="A83" s="22"/>
      <c r="B83" s="14"/>
      <c r="C83" s="10"/>
      <c r="D83" s="48" t="s">
        <v>21</v>
      </c>
      <c r="E83" s="50" t="s">
        <v>103</v>
      </c>
      <c r="F83" s="52">
        <v>100</v>
      </c>
      <c r="G83" s="54">
        <v>7.8</v>
      </c>
      <c r="H83" s="54">
        <v>6.6</v>
      </c>
      <c r="I83" s="54">
        <v>9.4</v>
      </c>
      <c r="J83" s="52">
        <v>158</v>
      </c>
      <c r="K83" s="54" t="s">
        <v>108</v>
      </c>
      <c r="L83" s="40"/>
    </row>
    <row r="84" spans="1:12" ht="30" x14ac:dyDescent="0.25">
      <c r="A84" s="22"/>
      <c r="B84" s="14"/>
      <c r="C84" s="10"/>
      <c r="D84" s="48" t="s">
        <v>22</v>
      </c>
      <c r="E84" s="50" t="s">
        <v>104</v>
      </c>
      <c r="F84" s="52">
        <v>200</v>
      </c>
      <c r="G84" s="54">
        <v>0.2</v>
      </c>
      <c r="H84" s="54">
        <v>0</v>
      </c>
      <c r="I84" s="54">
        <v>15</v>
      </c>
      <c r="J84" s="52">
        <v>58</v>
      </c>
      <c r="K84" s="54" t="s">
        <v>35</v>
      </c>
      <c r="L84" s="40"/>
    </row>
    <row r="85" spans="1:12" ht="15" x14ac:dyDescent="0.25">
      <c r="A85" s="22"/>
      <c r="B85" s="14"/>
      <c r="C85" s="10"/>
      <c r="D85" s="47" t="s">
        <v>51</v>
      </c>
      <c r="E85" s="50" t="s">
        <v>105</v>
      </c>
      <c r="F85" s="52">
        <v>16</v>
      </c>
      <c r="G85" s="54">
        <v>0.5</v>
      </c>
      <c r="H85" s="54">
        <v>2.8</v>
      </c>
      <c r="I85" s="54">
        <v>15.8</v>
      </c>
      <c r="J85" s="52">
        <v>90</v>
      </c>
      <c r="K85" s="55" t="s">
        <v>52</v>
      </c>
      <c r="L85" s="40"/>
    </row>
    <row r="86" spans="1:12" ht="15" x14ac:dyDescent="0.25">
      <c r="A86" s="22"/>
      <c r="B86" s="14"/>
      <c r="C86" s="10"/>
      <c r="D86" s="47" t="s">
        <v>23</v>
      </c>
      <c r="E86" s="50" t="s">
        <v>106</v>
      </c>
      <c r="F86" s="52">
        <v>25</v>
      </c>
      <c r="G86" s="54">
        <v>1.9</v>
      </c>
      <c r="H86" s="54">
        <v>0.2</v>
      </c>
      <c r="I86" s="54">
        <v>12.9</v>
      </c>
      <c r="J86" s="52">
        <v>61</v>
      </c>
      <c r="K86" s="55" t="s">
        <v>36</v>
      </c>
      <c r="L86" s="40"/>
    </row>
    <row r="87" spans="1:12" ht="15" x14ac:dyDescent="0.25">
      <c r="A87" s="22"/>
      <c r="B87" s="14"/>
      <c r="C87" s="10"/>
      <c r="D87" s="6"/>
      <c r="E87" s="39"/>
      <c r="F87" s="40"/>
      <c r="G87" s="40"/>
      <c r="H87" s="40"/>
      <c r="I87" s="40"/>
      <c r="J87" s="40"/>
      <c r="K87" s="40"/>
      <c r="L87" s="40"/>
    </row>
    <row r="88" spans="1:12" ht="15" x14ac:dyDescent="0.2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0"/>
      <c r="L88" s="40"/>
    </row>
    <row r="89" spans="1:12" ht="15" x14ac:dyDescent="0.25">
      <c r="A89" s="22"/>
      <c r="B89" s="14"/>
      <c r="C89" s="10"/>
      <c r="D89" s="5"/>
      <c r="E89" s="39"/>
      <c r="F89" s="40"/>
      <c r="G89" s="40"/>
      <c r="H89" s="40"/>
      <c r="I89" s="40"/>
      <c r="J89" s="40"/>
      <c r="K89" s="40"/>
      <c r="L89" s="40"/>
    </row>
    <row r="90" spans="1:12" ht="15.75" thickBot="1" x14ac:dyDescent="0.3">
      <c r="A90" s="23"/>
      <c r="B90" s="16"/>
      <c r="C90" s="7"/>
      <c r="D90" s="17" t="s">
        <v>29</v>
      </c>
      <c r="E90" s="8"/>
      <c r="F90" s="69">
        <f>SUM(F82:F89)</f>
        <v>531</v>
      </c>
      <c r="G90" s="69">
        <f t="shared" ref="G90" si="9">SUM(G82:G89)</f>
        <v>21.099999999999998</v>
      </c>
      <c r="H90" s="69">
        <f t="shared" ref="H90" si="10">SUM(H82:H89)</f>
        <v>20.7</v>
      </c>
      <c r="I90" s="69">
        <f t="shared" ref="I90" si="11">SUM(I82:I89)</f>
        <v>70.400000000000006</v>
      </c>
      <c r="J90" s="69">
        <f t="shared" ref="J90" si="12">SUM(J82:J89)</f>
        <v>648</v>
      </c>
      <c r="K90" s="24"/>
      <c r="L90" s="18"/>
    </row>
    <row r="91" spans="1:12" ht="30" x14ac:dyDescent="0.25">
      <c r="A91" s="25">
        <f>A82</f>
        <v>1</v>
      </c>
      <c r="B91" s="12">
        <v>5</v>
      </c>
      <c r="C91" s="9" t="s">
        <v>25</v>
      </c>
      <c r="D91" s="56" t="s">
        <v>26</v>
      </c>
      <c r="E91" s="57" t="s">
        <v>109</v>
      </c>
      <c r="F91" s="58">
        <v>200</v>
      </c>
      <c r="G91" s="59">
        <v>5.6</v>
      </c>
      <c r="H91" s="59">
        <v>1.5</v>
      </c>
      <c r="I91" s="60">
        <v>13.4</v>
      </c>
      <c r="J91" s="58">
        <v>140</v>
      </c>
      <c r="K91" s="59" t="s">
        <v>114</v>
      </c>
      <c r="L91" s="40"/>
    </row>
    <row r="92" spans="1:12" ht="30" x14ac:dyDescent="0.25">
      <c r="A92" s="22"/>
      <c r="B92" s="14"/>
      <c r="C92" s="10"/>
      <c r="D92" s="47" t="s">
        <v>28</v>
      </c>
      <c r="E92" s="49" t="s">
        <v>110</v>
      </c>
      <c r="F92" s="52">
        <v>185</v>
      </c>
      <c r="G92" s="54">
        <v>19.3</v>
      </c>
      <c r="H92" s="54">
        <v>10.9</v>
      </c>
      <c r="I92" s="54">
        <v>35.32</v>
      </c>
      <c r="J92" s="52">
        <v>306</v>
      </c>
      <c r="K92" s="54" t="s">
        <v>115</v>
      </c>
      <c r="L92" s="40"/>
    </row>
    <row r="93" spans="1:12" ht="30" x14ac:dyDescent="0.25">
      <c r="A93" s="22"/>
      <c r="B93" s="14"/>
      <c r="C93" s="10"/>
      <c r="D93" s="48" t="s">
        <v>22</v>
      </c>
      <c r="E93" s="50" t="s">
        <v>111</v>
      </c>
      <c r="F93" s="52">
        <v>200</v>
      </c>
      <c r="G93" s="54">
        <v>0.8</v>
      </c>
      <c r="H93" s="54">
        <v>0</v>
      </c>
      <c r="I93" s="54">
        <v>30</v>
      </c>
      <c r="J93" s="52">
        <v>119</v>
      </c>
      <c r="K93" s="54" t="s">
        <v>116</v>
      </c>
      <c r="L93" s="40"/>
    </row>
    <row r="94" spans="1:12" ht="15" x14ac:dyDescent="0.25">
      <c r="A94" s="22"/>
      <c r="B94" s="14"/>
      <c r="C94" s="10"/>
      <c r="D94" s="47" t="s">
        <v>51</v>
      </c>
      <c r="E94" s="50" t="s">
        <v>112</v>
      </c>
      <c r="F94" s="52">
        <v>100</v>
      </c>
      <c r="G94" s="54">
        <v>8</v>
      </c>
      <c r="H94" s="54">
        <v>11</v>
      </c>
      <c r="I94" s="54">
        <v>66.5</v>
      </c>
      <c r="J94" s="52">
        <v>300</v>
      </c>
      <c r="K94" s="55" t="s">
        <v>117</v>
      </c>
      <c r="L94" s="40"/>
    </row>
    <row r="95" spans="1:12" ht="15" x14ac:dyDescent="0.25">
      <c r="A95" s="22"/>
      <c r="B95" s="14"/>
      <c r="C95" s="10"/>
      <c r="D95" s="47" t="s">
        <v>23</v>
      </c>
      <c r="E95" s="50" t="s">
        <v>113</v>
      </c>
      <c r="F95" s="52">
        <v>33</v>
      </c>
      <c r="G95" s="54">
        <v>2.4</v>
      </c>
      <c r="H95" s="54">
        <v>0.4</v>
      </c>
      <c r="I95" s="54">
        <v>16.899999999999999</v>
      </c>
      <c r="J95" s="52">
        <v>72</v>
      </c>
      <c r="K95" s="55" t="s">
        <v>36</v>
      </c>
      <c r="L95" s="40"/>
    </row>
    <row r="96" spans="1:12" ht="15" x14ac:dyDescent="0.25">
      <c r="A96" s="22"/>
      <c r="B96" s="14"/>
      <c r="C96" s="10"/>
      <c r="D96" s="61"/>
      <c r="E96" s="51"/>
      <c r="F96" s="53"/>
      <c r="G96" s="55"/>
      <c r="H96" s="55"/>
      <c r="I96" s="55"/>
      <c r="J96" s="53"/>
      <c r="K96" s="55"/>
      <c r="L96" s="40"/>
    </row>
    <row r="97" spans="1:12" ht="15" x14ac:dyDescent="0.25">
      <c r="A97" s="22"/>
      <c r="B97" s="14"/>
      <c r="C97" s="10"/>
      <c r="D97" s="61"/>
      <c r="E97" s="51"/>
      <c r="F97" s="53"/>
      <c r="G97" s="55"/>
      <c r="H97" s="55"/>
      <c r="I97" s="55"/>
      <c r="J97" s="53"/>
      <c r="K97" s="55"/>
      <c r="L97" s="40"/>
    </row>
    <row r="98" spans="1:12" ht="15" x14ac:dyDescent="0.25">
      <c r="A98" s="22"/>
      <c r="B98" s="14"/>
      <c r="C98" s="10"/>
      <c r="D98" s="47"/>
      <c r="E98" s="51"/>
      <c r="F98" s="53"/>
      <c r="G98" s="55"/>
      <c r="H98" s="55"/>
      <c r="I98" s="55"/>
      <c r="J98" s="53"/>
      <c r="K98" s="55"/>
      <c r="L98" s="40"/>
    </row>
    <row r="99" spans="1:12" ht="15" x14ac:dyDescent="0.25">
      <c r="A99" s="22"/>
      <c r="B99" s="14"/>
      <c r="C99" s="10"/>
      <c r="D99" s="6"/>
      <c r="E99" s="39"/>
      <c r="F99" s="40"/>
      <c r="G99" s="40"/>
      <c r="H99" s="40"/>
      <c r="I99" s="40"/>
      <c r="J99" s="40"/>
      <c r="K99" s="40"/>
      <c r="L99" s="40"/>
    </row>
    <row r="100" spans="1:12" ht="15" x14ac:dyDescent="0.25">
      <c r="A100" s="22"/>
      <c r="B100" s="14"/>
      <c r="C100" s="10"/>
      <c r="D100" s="5"/>
      <c r="E100" s="39"/>
      <c r="F100" s="40"/>
      <c r="G100" s="40"/>
      <c r="H100" s="40"/>
      <c r="I100" s="40"/>
      <c r="J100" s="40"/>
      <c r="K100" s="40"/>
      <c r="L100" s="40"/>
    </row>
    <row r="101" spans="1:12" ht="15" x14ac:dyDescent="0.25">
      <c r="A101" s="22"/>
      <c r="B101" s="14"/>
      <c r="C101" s="10"/>
      <c r="D101" s="5"/>
      <c r="E101" s="39"/>
      <c r="F101" s="40"/>
      <c r="G101" s="40"/>
      <c r="H101" s="40"/>
      <c r="I101" s="40"/>
      <c r="J101" s="40"/>
      <c r="K101" s="40"/>
      <c r="L101" s="40"/>
    </row>
    <row r="102" spans="1:12" ht="15" x14ac:dyDescent="0.25">
      <c r="A102" s="23"/>
      <c r="B102" s="16"/>
      <c r="C102" s="7"/>
      <c r="D102" s="17" t="s">
        <v>29</v>
      </c>
      <c r="E102" s="8"/>
      <c r="F102" s="69">
        <f>SUM(F91:F101)</f>
        <v>718</v>
      </c>
      <c r="G102" s="69">
        <f>SUM(G91:G101)</f>
        <v>36.1</v>
      </c>
      <c r="H102" s="69">
        <f>SUM(H91:H101)</f>
        <v>23.799999999999997</v>
      </c>
      <c r="I102" s="69">
        <f>SUM(I91:I101)</f>
        <v>162.12</v>
      </c>
      <c r="J102" s="69">
        <f>SUM(J91:J101)</f>
        <v>937</v>
      </c>
      <c r="K102" s="69"/>
      <c r="L102" s="18">
        <v>160</v>
      </c>
    </row>
    <row r="103" spans="1:12" ht="15.75" customHeight="1" thickBot="1" x14ac:dyDescent="0.25">
      <c r="A103" s="28">
        <f>A82</f>
        <v>1</v>
      </c>
      <c r="B103" s="29">
        <f>B82</f>
        <v>5</v>
      </c>
      <c r="C103" s="100" t="s">
        <v>4</v>
      </c>
      <c r="D103" s="101"/>
      <c r="E103" s="30"/>
      <c r="F103" s="70">
        <f>F90+F102</f>
        <v>1249</v>
      </c>
      <c r="G103" s="70">
        <f>G90+G102</f>
        <v>57.2</v>
      </c>
      <c r="H103" s="70">
        <f>H90+H102</f>
        <v>44.5</v>
      </c>
      <c r="I103" s="70">
        <f>I90+I102</f>
        <v>232.52</v>
      </c>
      <c r="J103" s="70">
        <f>J90+J102</f>
        <v>1585</v>
      </c>
      <c r="K103" s="70"/>
      <c r="L103" s="31">
        <v>160</v>
      </c>
    </row>
    <row r="104" spans="1:12" ht="30" x14ac:dyDescent="0.25">
      <c r="A104" s="19">
        <v>2</v>
      </c>
      <c r="B104" s="20">
        <v>1</v>
      </c>
      <c r="C104" s="21" t="s">
        <v>20</v>
      </c>
      <c r="D104" s="61" t="s">
        <v>21</v>
      </c>
      <c r="E104" s="49" t="s">
        <v>80</v>
      </c>
      <c r="F104" s="62">
        <v>185</v>
      </c>
      <c r="G104" s="65">
        <v>6.3</v>
      </c>
      <c r="H104" s="65">
        <v>11.87</v>
      </c>
      <c r="I104" s="65">
        <v>15.83</v>
      </c>
      <c r="J104" s="62">
        <v>307</v>
      </c>
      <c r="K104" s="65" t="s">
        <v>84</v>
      </c>
      <c r="L104" s="38"/>
    </row>
    <row r="105" spans="1:12" ht="45" x14ac:dyDescent="0.25">
      <c r="A105" s="22"/>
      <c r="B105" s="14"/>
      <c r="C105" s="10"/>
      <c r="D105" s="61" t="s">
        <v>21</v>
      </c>
      <c r="E105" s="49" t="s">
        <v>81</v>
      </c>
      <c r="F105" s="62">
        <v>100</v>
      </c>
      <c r="G105" s="65">
        <v>7.88</v>
      </c>
      <c r="H105" s="65">
        <v>6.6</v>
      </c>
      <c r="I105" s="65">
        <v>9.4</v>
      </c>
      <c r="J105" s="62">
        <v>158</v>
      </c>
      <c r="K105" s="65" t="s">
        <v>85</v>
      </c>
      <c r="L105" s="40"/>
    </row>
    <row r="106" spans="1:12" ht="30" x14ac:dyDescent="0.25">
      <c r="A106" s="22"/>
      <c r="B106" s="14"/>
      <c r="C106" s="10"/>
      <c r="D106" s="47" t="s">
        <v>22</v>
      </c>
      <c r="E106" s="50" t="s">
        <v>118</v>
      </c>
      <c r="F106" s="52">
        <v>200</v>
      </c>
      <c r="G106" s="54">
        <v>0.25</v>
      </c>
      <c r="H106" s="54">
        <v>0</v>
      </c>
      <c r="I106" s="65">
        <v>5.0999999999999996</v>
      </c>
      <c r="J106" s="52">
        <v>99</v>
      </c>
      <c r="K106" s="54" t="s">
        <v>120</v>
      </c>
      <c r="L106" s="40"/>
    </row>
    <row r="107" spans="1:12" ht="30" x14ac:dyDescent="0.25">
      <c r="A107" s="22"/>
      <c r="B107" s="14"/>
      <c r="C107" s="10"/>
      <c r="D107" s="61" t="s">
        <v>23</v>
      </c>
      <c r="E107" s="51" t="s">
        <v>119</v>
      </c>
      <c r="F107" s="53">
        <v>58</v>
      </c>
      <c r="G107" s="55">
        <v>4.3</v>
      </c>
      <c r="H107" s="55">
        <v>0.6</v>
      </c>
      <c r="I107" s="55">
        <v>29.8</v>
      </c>
      <c r="J107" s="53">
        <v>133</v>
      </c>
      <c r="K107" s="55" t="s">
        <v>36</v>
      </c>
      <c r="L107" s="40"/>
    </row>
    <row r="108" spans="1:12" ht="15" x14ac:dyDescent="0.25">
      <c r="A108" s="22"/>
      <c r="B108" s="14"/>
      <c r="C108" s="10"/>
      <c r="D108" s="61" t="s">
        <v>51</v>
      </c>
      <c r="E108" s="51" t="s">
        <v>83</v>
      </c>
      <c r="F108" s="53">
        <v>11</v>
      </c>
      <c r="G108" s="55">
        <v>0.2</v>
      </c>
      <c r="H108" s="55">
        <v>1.5</v>
      </c>
      <c r="I108" s="55">
        <v>7</v>
      </c>
      <c r="J108" s="53">
        <v>41</v>
      </c>
      <c r="K108" s="55" t="s">
        <v>52</v>
      </c>
      <c r="L108" s="40"/>
    </row>
    <row r="109" spans="1:12" ht="15" x14ac:dyDescent="0.25">
      <c r="A109" s="22"/>
      <c r="B109" s="14"/>
      <c r="C109" s="10"/>
      <c r="D109" s="47"/>
      <c r="E109" s="50"/>
      <c r="F109" s="52"/>
      <c r="G109" s="54"/>
      <c r="H109" s="54"/>
      <c r="I109" s="54"/>
      <c r="J109" s="52"/>
      <c r="K109" s="55"/>
      <c r="L109" s="40"/>
    </row>
    <row r="110" spans="1:12" ht="15" x14ac:dyDescent="0.25">
      <c r="A110" s="22"/>
      <c r="B110" s="14"/>
      <c r="C110" s="10"/>
      <c r="D110" s="47"/>
      <c r="E110" s="51"/>
      <c r="F110" s="53"/>
      <c r="G110" s="55"/>
      <c r="H110" s="55"/>
      <c r="I110" s="55"/>
      <c r="J110" s="53"/>
      <c r="K110" s="55"/>
      <c r="L110" s="40"/>
    </row>
    <row r="111" spans="1:12" ht="15" x14ac:dyDescent="0.25">
      <c r="A111" s="22"/>
      <c r="B111" s="14"/>
      <c r="C111" s="10"/>
      <c r="D111" s="5"/>
      <c r="E111" s="39"/>
      <c r="F111" s="72"/>
      <c r="G111" s="72"/>
      <c r="H111" s="72"/>
      <c r="I111" s="72"/>
      <c r="J111" s="72"/>
      <c r="K111" s="73"/>
      <c r="L111" s="40"/>
    </row>
    <row r="112" spans="1:12" ht="15" x14ac:dyDescent="0.25">
      <c r="A112" s="22"/>
      <c r="B112" s="14"/>
      <c r="C112" s="10"/>
      <c r="D112" s="5"/>
      <c r="E112" s="39"/>
      <c r="F112" s="72"/>
      <c r="G112" s="72"/>
      <c r="H112" s="72"/>
      <c r="I112" s="72"/>
      <c r="J112" s="72"/>
      <c r="K112" s="73"/>
      <c r="L112" s="40"/>
    </row>
    <row r="113" spans="1:12" ht="15" x14ac:dyDescent="0.25">
      <c r="A113" s="23"/>
      <c r="B113" s="16"/>
      <c r="C113" s="7"/>
      <c r="D113" s="17" t="s">
        <v>29</v>
      </c>
      <c r="E113" s="8"/>
      <c r="F113" s="69">
        <f>SUM(F104:F112)</f>
        <v>554</v>
      </c>
      <c r="G113" s="69">
        <f t="shared" ref="G113:J113" si="13">SUM(G104:G112)</f>
        <v>18.93</v>
      </c>
      <c r="H113" s="69">
        <f t="shared" si="13"/>
        <v>20.57</v>
      </c>
      <c r="I113" s="69">
        <f t="shared" si="13"/>
        <v>67.13</v>
      </c>
      <c r="J113" s="69">
        <f t="shared" si="13"/>
        <v>738</v>
      </c>
      <c r="K113" s="71"/>
      <c r="L113" s="18"/>
    </row>
    <row r="114" spans="1:12" ht="15" x14ac:dyDescent="0.25">
      <c r="A114" s="25">
        <f>A104</f>
        <v>2</v>
      </c>
      <c r="B114" s="12">
        <f>B104</f>
        <v>1</v>
      </c>
      <c r="C114" s="9" t="s">
        <v>25</v>
      </c>
      <c r="D114" s="47" t="s">
        <v>26</v>
      </c>
      <c r="E114" s="49" t="s">
        <v>86</v>
      </c>
      <c r="F114" s="62">
        <v>200</v>
      </c>
      <c r="G114" s="79">
        <v>2</v>
      </c>
      <c r="H114" s="79">
        <v>1.5</v>
      </c>
      <c r="I114" s="79">
        <v>23.2</v>
      </c>
      <c r="J114" s="79">
        <v>205</v>
      </c>
      <c r="K114" s="65" t="s">
        <v>93</v>
      </c>
      <c r="L114" s="40"/>
    </row>
    <row r="115" spans="1:12" ht="15" x14ac:dyDescent="0.25">
      <c r="A115" s="22"/>
      <c r="B115" s="14"/>
      <c r="C115" s="10"/>
      <c r="D115" s="47" t="s">
        <v>44</v>
      </c>
      <c r="E115" s="49" t="s">
        <v>87</v>
      </c>
      <c r="F115" s="62">
        <v>60</v>
      </c>
      <c r="G115" s="79">
        <v>1.9</v>
      </c>
      <c r="H115" s="79">
        <v>0</v>
      </c>
      <c r="I115" s="79">
        <v>4.9000000000000004</v>
      </c>
      <c r="J115" s="79">
        <v>59</v>
      </c>
      <c r="K115" s="65" t="s">
        <v>94</v>
      </c>
      <c r="L115" s="40"/>
    </row>
    <row r="116" spans="1:12" ht="30" x14ac:dyDescent="0.25">
      <c r="A116" s="22"/>
      <c r="B116" s="14"/>
      <c r="C116" s="10"/>
      <c r="D116" s="47" t="s">
        <v>28</v>
      </c>
      <c r="E116" s="49" t="s">
        <v>88</v>
      </c>
      <c r="F116" s="62">
        <v>190</v>
      </c>
      <c r="G116" s="79">
        <v>5.29</v>
      </c>
      <c r="H116" s="79">
        <v>11.42</v>
      </c>
      <c r="I116" s="79">
        <v>10.130000000000001</v>
      </c>
      <c r="J116" s="79">
        <v>363</v>
      </c>
      <c r="K116" s="65" t="s">
        <v>95</v>
      </c>
      <c r="L116" s="40"/>
    </row>
    <row r="117" spans="1:12" ht="30" x14ac:dyDescent="0.25">
      <c r="A117" s="22"/>
      <c r="B117" s="14"/>
      <c r="C117" s="10"/>
      <c r="D117" s="47" t="s">
        <v>22</v>
      </c>
      <c r="E117" s="50" t="s">
        <v>89</v>
      </c>
      <c r="F117" s="52">
        <v>200</v>
      </c>
      <c r="G117" s="76">
        <v>0.27</v>
      </c>
      <c r="H117" s="76">
        <v>0</v>
      </c>
      <c r="I117" s="76">
        <v>25.8</v>
      </c>
      <c r="J117" s="76">
        <v>101</v>
      </c>
      <c r="K117" s="54" t="s">
        <v>96</v>
      </c>
      <c r="L117" s="40"/>
    </row>
    <row r="118" spans="1:12" ht="30" x14ac:dyDescent="0.25">
      <c r="A118" s="22"/>
      <c r="B118" s="14"/>
      <c r="C118" s="10"/>
      <c r="D118" s="47" t="s">
        <v>27</v>
      </c>
      <c r="E118" s="49" t="s">
        <v>90</v>
      </c>
      <c r="F118" s="62">
        <v>100</v>
      </c>
      <c r="G118" s="79">
        <v>5.7</v>
      </c>
      <c r="H118" s="79">
        <v>5.4</v>
      </c>
      <c r="I118" s="79">
        <v>13.9</v>
      </c>
      <c r="J118" s="79">
        <v>185</v>
      </c>
      <c r="K118" s="65" t="s">
        <v>97</v>
      </c>
      <c r="L118" s="40"/>
    </row>
    <row r="119" spans="1:12" ht="15" x14ac:dyDescent="0.25">
      <c r="A119" s="22"/>
      <c r="B119" s="14"/>
      <c r="C119" s="10"/>
      <c r="D119" s="47" t="s">
        <v>51</v>
      </c>
      <c r="E119" s="49" t="s">
        <v>91</v>
      </c>
      <c r="F119" s="62">
        <v>80</v>
      </c>
      <c r="G119" s="79">
        <v>9.1</v>
      </c>
      <c r="H119" s="79">
        <v>12.4</v>
      </c>
      <c r="I119" s="79">
        <v>36</v>
      </c>
      <c r="J119" s="79">
        <v>272</v>
      </c>
      <c r="K119" s="65" t="s">
        <v>98</v>
      </c>
      <c r="L119" s="40"/>
    </row>
    <row r="120" spans="1:12" ht="30" x14ac:dyDescent="0.25">
      <c r="A120" s="22"/>
      <c r="B120" s="14"/>
      <c r="C120" s="10"/>
      <c r="D120" s="61" t="s">
        <v>23</v>
      </c>
      <c r="E120" s="51" t="s">
        <v>92</v>
      </c>
      <c r="F120" s="53">
        <v>83</v>
      </c>
      <c r="G120" s="75">
        <v>6.2</v>
      </c>
      <c r="H120" s="75">
        <v>0.8</v>
      </c>
      <c r="I120" s="75">
        <v>42.7</v>
      </c>
      <c r="J120" s="74">
        <v>194</v>
      </c>
      <c r="K120" s="55" t="s">
        <v>36</v>
      </c>
      <c r="L120" s="40"/>
    </row>
    <row r="121" spans="1:12" ht="15" x14ac:dyDescent="0.25">
      <c r="A121" s="22"/>
      <c r="B121" s="14"/>
      <c r="C121" s="10"/>
      <c r="D121" s="5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22"/>
      <c r="B122" s="14"/>
      <c r="C122" s="10"/>
      <c r="D122" s="5"/>
      <c r="E122" s="39"/>
      <c r="F122" s="72"/>
      <c r="G122" s="72"/>
      <c r="H122" s="72"/>
      <c r="I122" s="72"/>
      <c r="J122" s="72"/>
      <c r="K122" s="73"/>
      <c r="L122" s="40"/>
    </row>
    <row r="123" spans="1:12" ht="15" x14ac:dyDescent="0.25">
      <c r="A123" s="23"/>
      <c r="B123" s="16"/>
      <c r="C123" s="7"/>
      <c r="D123" s="17" t="s">
        <v>29</v>
      </c>
      <c r="E123" s="8"/>
      <c r="F123" s="69">
        <f>SUM(F114:F122)</f>
        <v>913</v>
      </c>
      <c r="G123" s="69">
        <f>SUM(G114:G122)</f>
        <v>30.459999999999997</v>
      </c>
      <c r="H123" s="69">
        <f>SUM(H114:H122)</f>
        <v>31.52</v>
      </c>
      <c r="I123" s="69">
        <f>SUM(I114:I122)</f>
        <v>156.63</v>
      </c>
      <c r="J123" s="69">
        <f>SUM(J114:J122)</f>
        <v>1379</v>
      </c>
      <c r="K123" s="71"/>
      <c r="L123" s="18">
        <v>160</v>
      </c>
    </row>
    <row r="124" spans="1:12" ht="15.75" thickBot="1" x14ac:dyDescent="0.25">
      <c r="A124" s="28">
        <f>A104</f>
        <v>2</v>
      </c>
      <c r="B124" s="29">
        <f>B104</f>
        <v>1</v>
      </c>
      <c r="C124" s="100" t="s">
        <v>4</v>
      </c>
      <c r="D124" s="101"/>
      <c r="E124" s="30"/>
      <c r="F124" s="70">
        <f>F113+F123</f>
        <v>1467</v>
      </c>
      <c r="G124" s="70">
        <f>G113+G123</f>
        <v>49.39</v>
      </c>
      <c r="H124" s="70">
        <f>H113+H123</f>
        <v>52.09</v>
      </c>
      <c r="I124" s="70">
        <f>I113+I123</f>
        <v>223.76</v>
      </c>
      <c r="J124" s="70">
        <f>J113+J123</f>
        <v>2117</v>
      </c>
      <c r="K124" s="70"/>
      <c r="L124" s="31">
        <v>160</v>
      </c>
    </row>
    <row r="125" spans="1:12" ht="15" x14ac:dyDescent="0.25">
      <c r="A125" s="13">
        <v>2</v>
      </c>
      <c r="B125" s="14">
        <v>2</v>
      </c>
      <c r="C125" s="21" t="s">
        <v>20</v>
      </c>
      <c r="D125" s="47"/>
      <c r="E125" s="49"/>
      <c r="F125" s="52"/>
      <c r="G125" s="54"/>
      <c r="H125" s="54"/>
      <c r="I125" s="54"/>
      <c r="J125" s="52"/>
      <c r="K125" s="54"/>
      <c r="L125" s="38"/>
    </row>
    <row r="126" spans="1:12" ht="15" x14ac:dyDescent="0.25">
      <c r="A126" s="13"/>
      <c r="B126" s="14"/>
      <c r="C126" s="10"/>
      <c r="D126" s="48"/>
      <c r="E126" s="50"/>
      <c r="F126" s="52"/>
      <c r="G126" s="54"/>
      <c r="H126" s="54"/>
      <c r="I126" s="54"/>
      <c r="J126" s="52"/>
      <c r="K126" s="54"/>
      <c r="L126" s="40"/>
    </row>
    <row r="127" spans="1:12" ht="15" x14ac:dyDescent="0.25">
      <c r="A127" s="13"/>
      <c r="B127" s="14"/>
      <c r="C127" s="10"/>
      <c r="D127" s="48"/>
      <c r="E127" s="50"/>
      <c r="F127" s="52"/>
      <c r="G127" s="54"/>
      <c r="H127" s="54"/>
      <c r="I127" s="54"/>
      <c r="J127" s="52"/>
      <c r="K127" s="54"/>
      <c r="L127" s="40"/>
    </row>
    <row r="128" spans="1:12" ht="15" x14ac:dyDescent="0.25">
      <c r="A128" s="13"/>
      <c r="B128" s="14"/>
      <c r="C128" s="10"/>
      <c r="D128" s="47"/>
      <c r="E128" s="51"/>
      <c r="F128" s="53"/>
      <c r="G128" s="55"/>
      <c r="H128" s="55"/>
      <c r="I128" s="55"/>
      <c r="J128" s="53"/>
      <c r="K128" s="55"/>
      <c r="L128" s="40"/>
    </row>
    <row r="129" spans="1:12" ht="15" x14ac:dyDescent="0.25">
      <c r="A129" s="13"/>
      <c r="B129" s="14"/>
      <c r="C129" s="10"/>
      <c r="D129" s="48"/>
      <c r="E129" s="50"/>
      <c r="F129" s="52"/>
      <c r="G129" s="54"/>
      <c r="H129" s="54"/>
      <c r="I129" s="54"/>
      <c r="J129" s="52"/>
      <c r="K129" s="54"/>
      <c r="L129" s="40"/>
    </row>
    <row r="130" spans="1:12" ht="15" x14ac:dyDescent="0.25">
      <c r="A130" s="13"/>
      <c r="B130" s="14"/>
      <c r="C130" s="10"/>
      <c r="D130" s="47"/>
      <c r="E130" s="51"/>
      <c r="F130" s="53"/>
      <c r="G130" s="55"/>
      <c r="H130" s="55"/>
      <c r="I130" s="55"/>
      <c r="J130" s="53"/>
      <c r="K130" s="55"/>
      <c r="L130" s="40"/>
    </row>
    <row r="131" spans="1:12" ht="15" x14ac:dyDescent="0.25">
      <c r="A131" s="13"/>
      <c r="B131" s="14"/>
      <c r="C131" s="10"/>
      <c r="D131" s="47"/>
      <c r="E131" s="50"/>
      <c r="F131" s="52"/>
      <c r="G131" s="54"/>
      <c r="H131" s="54"/>
      <c r="I131" s="54"/>
      <c r="J131" s="52"/>
      <c r="K131" s="55"/>
      <c r="L131" s="40"/>
    </row>
    <row r="132" spans="1:12" ht="15" x14ac:dyDescent="0.25">
      <c r="A132" s="13"/>
      <c r="B132" s="14"/>
      <c r="C132" s="10"/>
      <c r="D132" s="47"/>
      <c r="E132" s="51"/>
      <c r="F132" s="53"/>
      <c r="G132" s="55"/>
      <c r="H132" s="55"/>
      <c r="I132" s="55"/>
      <c r="J132" s="53"/>
      <c r="K132" s="55"/>
      <c r="L132" s="40"/>
    </row>
    <row r="133" spans="1:12" ht="15" x14ac:dyDescent="0.25">
      <c r="A133" s="13"/>
      <c r="B133" s="14"/>
      <c r="C133" s="10"/>
      <c r="D133" s="47"/>
      <c r="E133" s="51"/>
      <c r="F133" s="74"/>
      <c r="G133" s="75"/>
      <c r="H133" s="75"/>
      <c r="I133" s="75"/>
      <c r="J133" s="74"/>
      <c r="K133" s="75"/>
      <c r="L133" s="40"/>
    </row>
    <row r="134" spans="1:12" ht="15" x14ac:dyDescent="0.25">
      <c r="A134" s="13"/>
      <c r="B134" s="14"/>
      <c r="C134" s="10"/>
      <c r="D134" s="6"/>
      <c r="E134" s="39"/>
      <c r="F134" s="72"/>
      <c r="G134" s="72"/>
      <c r="H134" s="72"/>
      <c r="I134" s="72"/>
      <c r="J134" s="72"/>
      <c r="K134" s="73"/>
      <c r="L134" s="40"/>
    </row>
    <row r="135" spans="1:12" ht="15.75" thickBot="1" x14ac:dyDescent="0.3">
      <c r="A135" s="15"/>
      <c r="B135" s="16"/>
      <c r="C135" s="7"/>
      <c r="D135" s="17" t="s">
        <v>29</v>
      </c>
      <c r="E135" s="8"/>
      <c r="F135" s="69">
        <f>SUM(F125:F134)</f>
        <v>0</v>
      </c>
      <c r="G135" s="69">
        <f t="shared" ref="G135:J135" si="14">SUM(G125:G134)</f>
        <v>0</v>
      </c>
      <c r="H135" s="69">
        <f t="shared" si="14"/>
        <v>0</v>
      </c>
      <c r="I135" s="69">
        <f t="shared" si="14"/>
        <v>0</v>
      </c>
      <c r="J135" s="69">
        <f t="shared" si="14"/>
        <v>0</v>
      </c>
      <c r="K135" s="71"/>
      <c r="L135" s="18"/>
    </row>
    <row r="136" spans="1:12" ht="15.75" thickBot="1" x14ac:dyDescent="0.3">
      <c r="A136" s="12">
        <f>A125</f>
        <v>2</v>
      </c>
      <c r="B136" s="12">
        <f>B125</f>
        <v>2</v>
      </c>
      <c r="C136" s="9" t="s">
        <v>25</v>
      </c>
      <c r="D136" s="56"/>
      <c r="E136" s="57"/>
      <c r="F136" s="58"/>
      <c r="G136" s="59"/>
      <c r="H136" s="59"/>
      <c r="I136" s="60"/>
      <c r="J136" s="58"/>
      <c r="K136" s="59"/>
      <c r="L136" s="40"/>
    </row>
    <row r="137" spans="1:12" ht="15" x14ac:dyDescent="0.25">
      <c r="A137" s="13"/>
      <c r="B137" s="14"/>
      <c r="C137" s="10"/>
      <c r="D137" s="47"/>
      <c r="E137" s="49"/>
      <c r="F137" s="52"/>
      <c r="G137" s="54"/>
      <c r="H137" s="54"/>
      <c r="I137" s="54"/>
      <c r="J137" s="52"/>
      <c r="K137" s="54"/>
      <c r="L137" s="38"/>
    </row>
    <row r="138" spans="1:12" ht="15" x14ac:dyDescent="0.25">
      <c r="A138" s="13"/>
      <c r="B138" s="14"/>
      <c r="C138" s="10"/>
      <c r="D138" s="48"/>
      <c r="E138" s="50"/>
      <c r="F138" s="52"/>
      <c r="G138" s="54"/>
      <c r="H138" s="54"/>
      <c r="I138" s="54"/>
      <c r="J138" s="52"/>
      <c r="K138" s="54"/>
      <c r="L138" s="40"/>
    </row>
    <row r="139" spans="1:12" ht="15" x14ac:dyDescent="0.25">
      <c r="A139" s="13"/>
      <c r="B139" s="14"/>
      <c r="C139" s="10"/>
      <c r="D139" s="48"/>
      <c r="E139" s="50"/>
      <c r="F139" s="52"/>
      <c r="G139" s="54"/>
      <c r="H139" s="54"/>
      <c r="I139" s="54"/>
      <c r="J139" s="52"/>
      <c r="K139" s="54"/>
      <c r="L139" s="40"/>
    </row>
    <row r="140" spans="1:12" ht="15" x14ac:dyDescent="0.25">
      <c r="A140" s="13"/>
      <c r="B140" s="14"/>
      <c r="C140" s="10"/>
      <c r="D140" s="47"/>
      <c r="E140" s="51"/>
      <c r="F140" s="53"/>
      <c r="G140" s="55"/>
      <c r="H140" s="55"/>
      <c r="I140" s="55"/>
      <c r="J140" s="53"/>
      <c r="K140" s="55"/>
      <c r="L140" s="40"/>
    </row>
    <row r="141" spans="1:12" ht="15" x14ac:dyDescent="0.25">
      <c r="A141" s="13"/>
      <c r="B141" s="14"/>
      <c r="C141" s="10"/>
      <c r="D141" s="48"/>
      <c r="E141" s="50"/>
      <c r="F141" s="52"/>
      <c r="G141" s="54"/>
      <c r="H141" s="54"/>
      <c r="I141" s="54"/>
      <c r="J141" s="52"/>
      <c r="K141" s="54"/>
      <c r="L141" s="40"/>
    </row>
    <row r="142" spans="1:12" ht="15" x14ac:dyDescent="0.25">
      <c r="A142" s="13"/>
      <c r="B142" s="14"/>
      <c r="C142" s="10"/>
      <c r="D142" s="47"/>
      <c r="E142" s="51"/>
      <c r="F142" s="53"/>
      <c r="G142" s="55"/>
      <c r="H142" s="55"/>
      <c r="I142" s="55"/>
      <c r="J142" s="53"/>
      <c r="K142" s="55"/>
      <c r="L142" s="40"/>
    </row>
    <row r="143" spans="1:12" ht="15" x14ac:dyDescent="0.25">
      <c r="A143" s="13"/>
      <c r="B143" s="14"/>
      <c r="C143" s="10"/>
      <c r="D143" s="47"/>
      <c r="E143" s="50"/>
      <c r="F143" s="52"/>
      <c r="G143" s="54"/>
      <c r="H143" s="54"/>
      <c r="I143" s="54"/>
      <c r="J143" s="52"/>
      <c r="K143" s="55"/>
      <c r="L143" s="40"/>
    </row>
    <row r="144" spans="1:12" ht="15" x14ac:dyDescent="0.25">
      <c r="A144" s="13"/>
      <c r="B144" s="14"/>
      <c r="C144" s="10"/>
      <c r="D144" s="47"/>
      <c r="E144" s="51"/>
      <c r="F144" s="53"/>
      <c r="G144" s="55"/>
      <c r="H144" s="55"/>
      <c r="I144" s="55"/>
      <c r="J144" s="53"/>
      <c r="K144" s="55"/>
      <c r="L144" s="40"/>
    </row>
    <row r="145" spans="1:12" ht="15" x14ac:dyDescent="0.25">
      <c r="A145" s="13"/>
      <c r="B145" s="14"/>
      <c r="C145" s="10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13"/>
      <c r="B146" s="14"/>
      <c r="C146" s="10"/>
      <c r="D146" s="47"/>
      <c r="E146" s="50"/>
      <c r="F146" s="76"/>
      <c r="G146" s="76"/>
      <c r="H146" s="76"/>
      <c r="I146" s="76"/>
      <c r="J146" s="76"/>
      <c r="K146" s="75"/>
      <c r="L146" s="40"/>
    </row>
    <row r="147" spans="1:12" ht="15" x14ac:dyDescent="0.25">
      <c r="A147" s="13"/>
      <c r="B147" s="14"/>
      <c r="C147" s="10"/>
      <c r="D147" s="47"/>
      <c r="E147" s="51"/>
      <c r="F147" s="74"/>
      <c r="G147" s="75"/>
      <c r="H147" s="75"/>
      <c r="I147" s="75"/>
      <c r="J147" s="74"/>
      <c r="K147" s="75"/>
      <c r="L147" s="40"/>
    </row>
    <row r="148" spans="1:12" ht="15" x14ac:dyDescent="0.25">
      <c r="A148" s="15"/>
      <c r="B148" s="16"/>
      <c r="C148" s="7"/>
      <c r="D148" s="17" t="s">
        <v>29</v>
      </c>
      <c r="E148" s="8"/>
      <c r="F148" s="69">
        <f>SUM(F136:F147)</f>
        <v>0</v>
      </c>
      <c r="G148" s="69">
        <f t="shared" ref="G148:J148" si="15">SUM(G136:G147)</f>
        <v>0</v>
      </c>
      <c r="H148" s="69">
        <f t="shared" si="15"/>
        <v>0</v>
      </c>
      <c r="I148" s="69">
        <f t="shared" si="15"/>
        <v>0</v>
      </c>
      <c r="J148" s="69">
        <f t="shared" si="15"/>
        <v>0</v>
      </c>
      <c r="K148" s="71"/>
      <c r="L148" s="18">
        <v>160</v>
      </c>
    </row>
    <row r="149" spans="1:12" ht="15.75" thickBot="1" x14ac:dyDescent="0.25">
      <c r="A149" s="32">
        <f>A125</f>
        <v>2</v>
      </c>
      <c r="B149" s="32">
        <f>B125</f>
        <v>2</v>
      </c>
      <c r="C149" s="100" t="s">
        <v>4</v>
      </c>
      <c r="D149" s="101"/>
      <c r="E149" s="30"/>
      <c r="F149" s="70">
        <f>F135+F148</f>
        <v>0</v>
      </c>
      <c r="G149" s="70">
        <f t="shared" ref="G149" si="16">G135+G148</f>
        <v>0</v>
      </c>
      <c r="H149" s="70">
        <f t="shared" ref="H149" si="17">H135+H148</f>
        <v>0</v>
      </c>
      <c r="I149" s="70">
        <f t="shared" ref="I149" si="18">I135+I148</f>
        <v>0</v>
      </c>
      <c r="J149" s="70">
        <f t="shared" ref="J149" si="19">J135+J148</f>
        <v>0</v>
      </c>
      <c r="K149" s="70"/>
      <c r="L149" s="31">
        <v>160</v>
      </c>
    </row>
    <row r="150" spans="1:12" ht="15" x14ac:dyDescent="0.25">
      <c r="A150" s="19">
        <v>2</v>
      </c>
      <c r="B150" s="20">
        <v>3</v>
      </c>
      <c r="C150" s="21" t="s">
        <v>20</v>
      </c>
      <c r="D150" s="61"/>
      <c r="E150" s="49"/>
      <c r="F150" s="62"/>
      <c r="G150" s="65"/>
      <c r="H150" s="65"/>
      <c r="I150" s="65"/>
      <c r="J150" s="62"/>
      <c r="K150" s="65"/>
      <c r="L150" s="40"/>
    </row>
    <row r="151" spans="1:12" ht="15" x14ac:dyDescent="0.25">
      <c r="A151" s="22"/>
      <c r="B151" s="14"/>
      <c r="C151" s="10"/>
      <c r="D151" s="61"/>
      <c r="E151" s="63"/>
      <c r="F151" s="64"/>
      <c r="G151" s="65"/>
      <c r="H151" s="65"/>
      <c r="I151" s="65"/>
      <c r="J151" s="64"/>
      <c r="K151" s="65"/>
      <c r="L151" s="40"/>
    </row>
    <row r="152" spans="1:12" ht="15" x14ac:dyDescent="0.25">
      <c r="A152" s="22"/>
      <c r="B152" s="14"/>
      <c r="C152" s="10"/>
      <c r="D152" s="61"/>
      <c r="E152" s="63"/>
      <c r="F152" s="64"/>
      <c r="G152" s="65"/>
      <c r="H152" s="65"/>
      <c r="I152" s="65"/>
      <c r="J152" s="64"/>
      <c r="K152" s="65"/>
      <c r="L152" s="40"/>
    </row>
    <row r="153" spans="1:12" ht="15" x14ac:dyDescent="0.25">
      <c r="A153" s="22"/>
      <c r="B153" s="14"/>
      <c r="C153" s="10"/>
      <c r="D153" s="61"/>
      <c r="E153" s="51"/>
      <c r="F153" s="53"/>
      <c r="G153" s="55"/>
      <c r="H153" s="55"/>
      <c r="I153" s="55"/>
      <c r="J153" s="53"/>
      <c r="K153" s="55"/>
      <c r="L153" s="40"/>
    </row>
    <row r="154" spans="1:12" ht="15" x14ac:dyDescent="0.25">
      <c r="A154" s="22"/>
      <c r="B154" s="14"/>
      <c r="C154" s="10"/>
      <c r="D154" s="61"/>
      <c r="E154" s="51"/>
      <c r="F154" s="53"/>
      <c r="G154" s="55"/>
      <c r="H154" s="55"/>
      <c r="I154" s="55"/>
      <c r="J154" s="53"/>
      <c r="K154" s="55"/>
      <c r="L154" s="40"/>
    </row>
    <row r="155" spans="1:12" ht="15" x14ac:dyDescent="0.2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2"/>
      <c r="B156" s="14"/>
      <c r="C156" s="10"/>
      <c r="D156" s="5"/>
      <c r="E156" s="39"/>
      <c r="F156" s="72"/>
      <c r="G156" s="72"/>
      <c r="H156" s="72"/>
      <c r="I156" s="72"/>
      <c r="J156" s="72"/>
      <c r="K156" s="73"/>
      <c r="L156" s="40"/>
    </row>
    <row r="157" spans="1:12" ht="15" x14ac:dyDescent="0.25">
      <c r="A157" s="23"/>
      <c r="B157" s="16"/>
      <c r="C157" s="7"/>
      <c r="D157" s="17" t="s">
        <v>29</v>
      </c>
      <c r="E157" s="8"/>
      <c r="F157" s="69">
        <f>SUM(F150:F156)</f>
        <v>0</v>
      </c>
      <c r="G157" s="69">
        <f t="shared" ref="G157:J157" si="20">SUM(G150:G156)</f>
        <v>0</v>
      </c>
      <c r="H157" s="69">
        <f t="shared" si="20"/>
        <v>0</v>
      </c>
      <c r="I157" s="69">
        <f t="shared" si="20"/>
        <v>0</v>
      </c>
      <c r="J157" s="69">
        <f t="shared" si="20"/>
        <v>0</v>
      </c>
      <c r="K157" s="69"/>
      <c r="L157" s="18"/>
    </row>
    <row r="158" spans="1:12" ht="15" x14ac:dyDescent="0.25">
      <c r="A158" s="25">
        <f>A150</f>
        <v>2</v>
      </c>
      <c r="B158" s="12">
        <f>B150</f>
        <v>3</v>
      </c>
      <c r="C158" s="9" t="s">
        <v>25</v>
      </c>
      <c r="D158" s="47"/>
      <c r="E158" s="49"/>
      <c r="F158" s="62"/>
      <c r="G158" s="65"/>
      <c r="H158" s="65"/>
      <c r="I158" s="65"/>
      <c r="J158" s="62"/>
      <c r="K158" s="65"/>
      <c r="L158" s="40"/>
    </row>
    <row r="159" spans="1:12" ht="15" x14ac:dyDescent="0.25">
      <c r="A159" s="22"/>
      <c r="B159" s="14"/>
      <c r="C159" s="10"/>
      <c r="D159" s="47"/>
      <c r="E159" s="49"/>
      <c r="F159" s="62"/>
      <c r="G159" s="65"/>
      <c r="H159" s="65"/>
      <c r="I159" s="65"/>
      <c r="J159" s="62"/>
      <c r="K159" s="65"/>
      <c r="L159" s="40"/>
    </row>
    <row r="160" spans="1:12" ht="15" x14ac:dyDescent="0.25">
      <c r="A160" s="22"/>
      <c r="B160" s="14"/>
      <c r="C160" s="10"/>
      <c r="D160" s="47"/>
      <c r="E160" s="63"/>
      <c r="F160" s="64"/>
      <c r="G160" s="65"/>
      <c r="H160" s="65"/>
      <c r="I160" s="65"/>
      <c r="J160" s="64"/>
      <c r="K160" s="65"/>
      <c r="L160" s="40"/>
    </row>
    <row r="161" spans="1:12" ht="15" x14ac:dyDescent="0.25">
      <c r="A161" s="22"/>
      <c r="B161" s="14"/>
      <c r="C161" s="10"/>
      <c r="D161" s="61"/>
      <c r="E161" s="63"/>
      <c r="F161" s="64"/>
      <c r="G161" s="65"/>
      <c r="H161" s="65"/>
      <c r="I161" s="65"/>
      <c r="J161" s="64"/>
      <c r="K161" s="65"/>
      <c r="L161" s="40"/>
    </row>
    <row r="162" spans="1:12" ht="15" x14ac:dyDescent="0.25">
      <c r="A162" s="22"/>
      <c r="B162" s="14"/>
      <c r="C162" s="10"/>
      <c r="D162" s="61"/>
      <c r="E162" s="51"/>
      <c r="F162" s="53"/>
      <c r="G162" s="55"/>
      <c r="H162" s="55"/>
      <c r="I162" s="65"/>
      <c r="J162" s="53"/>
      <c r="K162" s="55"/>
      <c r="L162" s="40"/>
    </row>
    <row r="163" spans="1:12" ht="15" x14ac:dyDescent="0.25">
      <c r="A163" s="22"/>
      <c r="B163" s="14"/>
      <c r="C163" s="10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2"/>
      <c r="B165" s="14"/>
      <c r="C165" s="10"/>
      <c r="D165" s="5"/>
      <c r="E165" s="39"/>
      <c r="F165" s="72"/>
      <c r="G165" s="72"/>
      <c r="H165" s="72"/>
      <c r="I165" s="72"/>
      <c r="J165" s="72"/>
      <c r="K165" s="73"/>
      <c r="L165" s="40"/>
    </row>
    <row r="166" spans="1:12" ht="15" x14ac:dyDescent="0.25">
      <c r="A166" s="23"/>
      <c r="B166" s="16"/>
      <c r="C166" s="7"/>
      <c r="D166" s="17" t="s">
        <v>29</v>
      </c>
      <c r="E166" s="8"/>
      <c r="F166" s="69">
        <f>SUM(F158:F165)</f>
        <v>0</v>
      </c>
      <c r="G166" s="69">
        <f>SUM(G158:G165)</f>
        <v>0</v>
      </c>
      <c r="H166" s="69">
        <f>SUM(H158:H165)</f>
        <v>0</v>
      </c>
      <c r="I166" s="69">
        <f>SUM(I158:I165)</f>
        <v>0</v>
      </c>
      <c r="J166" s="69">
        <f>SUM(J158:J165)</f>
        <v>0</v>
      </c>
      <c r="K166" s="71"/>
      <c r="L166" s="18">
        <v>160</v>
      </c>
    </row>
    <row r="167" spans="1:12" ht="15.75" thickBot="1" x14ac:dyDescent="0.25">
      <c r="A167" s="28">
        <f>A150</f>
        <v>2</v>
      </c>
      <c r="B167" s="29">
        <f>B150</f>
        <v>3</v>
      </c>
      <c r="C167" s="100" t="s">
        <v>4</v>
      </c>
      <c r="D167" s="101"/>
      <c r="E167" s="30"/>
      <c r="F167" s="70">
        <f>F157+F166</f>
        <v>0</v>
      </c>
      <c r="G167" s="70">
        <f>G157+G166</f>
        <v>0</v>
      </c>
      <c r="H167" s="70">
        <f>H157+H166</f>
        <v>0</v>
      </c>
      <c r="I167" s="70">
        <f>I157+I166</f>
        <v>0</v>
      </c>
      <c r="J167" s="70">
        <f>J157+J166</f>
        <v>0</v>
      </c>
      <c r="K167" s="70"/>
      <c r="L167" s="31">
        <v>160</v>
      </c>
    </row>
    <row r="168" spans="1:12" ht="15" x14ac:dyDescent="0.25">
      <c r="A168" s="19">
        <v>2</v>
      </c>
      <c r="B168" s="20">
        <v>4</v>
      </c>
      <c r="C168" s="21" t="s">
        <v>20</v>
      </c>
      <c r="D168" s="95"/>
      <c r="E168" s="92"/>
      <c r="F168" s="79"/>
      <c r="G168" s="79"/>
      <c r="H168" s="79"/>
      <c r="I168" s="79"/>
      <c r="J168" s="79"/>
      <c r="K168" s="79"/>
      <c r="L168" s="38"/>
    </row>
    <row r="169" spans="1:12" ht="15" x14ac:dyDescent="0.25">
      <c r="A169" s="22"/>
      <c r="B169" s="14"/>
      <c r="C169" s="10"/>
      <c r="D169" s="95"/>
      <c r="E169" s="92"/>
      <c r="F169" s="79"/>
      <c r="G169" s="79"/>
      <c r="H169" s="79"/>
      <c r="I169" s="79"/>
      <c r="J169" s="79"/>
      <c r="K169" s="79"/>
      <c r="L169" s="40"/>
    </row>
    <row r="170" spans="1:12" ht="15" x14ac:dyDescent="0.25">
      <c r="A170" s="22"/>
      <c r="B170" s="14"/>
      <c r="C170" s="10"/>
      <c r="D170" s="96"/>
      <c r="E170" s="93"/>
      <c r="F170" s="76"/>
      <c r="G170" s="76"/>
      <c r="H170" s="76"/>
      <c r="I170" s="76"/>
      <c r="J170" s="76"/>
      <c r="K170" s="76"/>
      <c r="L170" s="40"/>
    </row>
    <row r="171" spans="1:12" ht="15" x14ac:dyDescent="0.25">
      <c r="A171" s="22"/>
      <c r="B171" s="14"/>
      <c r="C171" s="10"/>
      <c r="D171" s="96"/>
      <c r="E171" s="93"/>
      <c r="F171" s="76"/>
      <c r="G171" s="76"/>
      <c r="H171" s="76"/>
      <c r="I171" s="76"/>
      <c r="J171" s="76"/>
      <c r="K171" s="76"/>
      <c r="L171" s="40"/>
    </row>
    <row r="172" spans="1:12" ht="15" x14ac:dyDescent="0.25">
      <c r="A172" s="22"/>
      <c r="B172" s="14"/>
      <c r="C172" s="10"/>
      <c r="D172" s="95"/>
      <c r="E172" s="94"/>
      <c r="F172" s="74"/>
      <c r="G172" s="75"/>
      <c r="H172" s="75"/>
      <c r="I172" s="75"/>
      <c r="J172" s="74"/>
      <c r="K172" s="75"/>
      <c r="L172" s="40"/>
    </row>
    <row r="173" spans="1:12" ht="15" x14ac:dyDescent="0.2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2"/>
      <c r="B174" s="14"/>
      <c r="C174" s="10"/>
      <c r="D174" s="5"/>
      <c r="E174" s="39"/>
      <c r="F174" s="72"/>
      <c r="G174" s="72"/>
      <c r="H174" s="72"/>
      <c r="I174" s="72"/>
      <c r="J174" s="72"/>
      <c r="K174" s="73"/>
      <c r="L174" s="40"/>
    </row>
    <row r="175" spans="1:12" ht="15" x14ac:dyDescent="0.25">
      <c r="A175" s="23"/>
      <c r="B175" s="16"/>
      <c r="C175" s="7"/>
      <c r="D175" s="17" t="s">
        <v>29</v>
      </c>
      <c r="E175" s="8"/>
      <c r="F175" s="69">
        <f>SUM(F168:F174)</f>
        <v>0</v>
      </c>
      <c r="G175" s="69">
        <f t="shared" ref="G175:J175" si="21">SUM(G168:G174)</f>
        <v>0</v>
      </c>
      <c r="H175" s="69">
        <f t="shared" si="21"/>
        <v>0</v>
      </c>
      <c r="I175" s="69">
        <f t="shared" si="21"/>
        <v>0</v>
      </c>
      <c r="J175" s="69">
        <f t="shared" si="21"/>
        <v>0</v>
      </c>
      <c r="K175" s="71"/>
      <c r="L175" s="18"/>
    </row>
    <row r="176" spans="1:12" ht="15" x14ac:dyDescent="0.25">
      <c r="A176" s="25">
        <f>A168</f>
        <v>2</v>
      </c>
      <c r="B176" s="12">
        <f>B168</f>
        <v>4</v>
      </c>
      <c r="C176" s="9" t="s">
        <v>25</v>
      </c>
      <c r="D176" s="96"/>
      <c r="E176" s="92"/>
      <c r="F176" s="79"/>
      <c r="G176" s="79"/>
      <c r="H176" s="79"/>
      <c r="I176" s="79"/>
      <c r="J176" s="79"/>
      <c r="K176" s="79"/>
      <c r="L176" s="40"/>
    </row>
    <row r="177" spans="1:12" ht="15" x14ac:dyDescent="0.25">
      <c r="A177" s="22"/>
      <c r="B177" s="14"/>
      <c r="C177" s="10"/>
      <c r="D177" s="96"/>
      <c r="E177" s="92"/>
      <c r="F177" s="79"/>
      <c r="G177" s="79"/>
      <c r="H177" s="79"/>
      <c r="I177" s="79"/>
      <c r="J177" s="79"/>
      <c r="K177" s="79"/>
      <c r="L177" s="40"/>
    </row>
    <row r="178" spans="1:12" ht="15" x14ac:dyDescent="0.25">
      <c r="A178" s="22"/>
      <c r="B178" s="14"/>
      <c r="C178" s="10"/>
      <c r="D178" s="96"/>
      <c r="E178" s="93"/>
      <c r="F178" s="76"/>
      <c r="G178" s="76"/>
      <c r="H178" s="76"/>
      <c r="I178" s="76"/>
      <c r="J178" s="76"/>
      <c r="K178" s="76"/>
      <c r="L178" s="40"/>
    </row>
    <row r="179" spans="1:12" ht="15" x14ac:dyDescent="0.25">
      <c r="A179" s="22"/>
      <c r="B179" s="14"/>
      <c r="C179" s="10"/>
      <c r="D179" s="96"/>
      <c r="E179" s="92"/>
      <c r="F179" s="79"/>
      <c r="G179" s="79"/>
      <c r="H179" s="79"/>
      <c r="I179" s="79"/>
      <c r="J179" s="79"/>
      <c r="K179" s="79"/>
      <c r="L179" s="40"/>
    </row>
    <row r="180" spans="1:12" ht="15" x14ac:dyDescent="0.25">
      <c r="A180" s="22"/>
      <c r="B180" s="14"/>
      <c r="C180" s="10"/>
      <c r="D180" s="96"/>
      <c r="E180" s="92"/>
      <c r="F180" s="79"/>
      <c r="G180" s="79"/>
      <c r="H180" s="79"/>
      <c r="I180" s="79"/>
      <c r="J180" s="79"/>
      <c r="K180" s="79"/>
      <c r="L180" s="40"/>
    </row>
    <row r="181" spans="1:12" ht="15" x14ac:dyDescent="0.25">
      <c r="A181" s="22"/>
      <c r="B181" s="14"/>
      <c r="C181" s="10"/>
      <c r="D181" s="95"/>
      <c r="E181" s="94"/>
      <c r="F181" s="74"/>
      <c r="G181" s="75"/>
      <c r="H181" s="75"/>
      <c r="I181" s="75"/>
      <c r="J181" s="74"/>
      <c r="K181" s="75"/>
      <c r="L181" s="40"/>
    </row>
    <row r="182" spans="1:12" ht="15" x14ac:dyDescent="0.25">
      <c r="A182" s="22"/>
      <c r="B182" s="14"/>
      <c r="C182" s="10"/>
      <c r="D182" s="61"/>
      <c r="E182" s="51"/>
      <c r="F182" s="53"/>
      <c r="G182" s="55"/>
      <c r="H182" s="55"/>
      <c r="I182" s="55"/>
      <c r="J182" s="53"/>
      <c r="K182" s="55"/>
      <c r="L182" s="40"/>
    </row>
    <row r="183" spans="1:12" ht="15" x14ac:dyDescent="0.2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" x14ac:dyDescent="0.25">
      <c r="A184" s="22"/>
      <c r="B184" s="14"/>
      <c r="C184" s="10"/>
      <c r="D184" s="5"/>
      <c r="E184" s="39"/>
      <c r="F184" s="40"/>
      <c r="G184" s="40"/>
      <c r="H184" s="40"/>
      <c r="I184" s="40"/>
      <c r="J184" s="40"/>
      <c r="K184" s="41"/>
      <c r="L184" s="40"/>
    </row>
    <row r="185" spans="1:12" ht="15" x14ac:dyDescent="0.25">
      <c r="A185" s="23"/>
      <c r="B185" s="16"/>
      <c r="C185" s="7"/>
      <c r="D185" s="17" t="s">
        <v>29</v>
      </c>
      <c r="E185" s="8"/>
      <c r="F185" s="18">
        <f>SUM(F176:F184)</f>
        <v>0</v>
      </c>
      <c r="G185" s="80">
        <f t="shared" ref="G185:J185" si="22">SUM(G176:G184)</f>
        <v>0</v>
      </c>
      <c r="H185" s="80">
        <f t="shared" si="22"/>
        <v>0</v>
      </c>
      <c r="I185" s="80">
        <f t="shared" si="22"/>
        <v>0</v>
      </c>
      <c r="J185" s="80">
        <f t="shared" si="22"/>
        <v>0</v>
      </c>
      <c r="K185" s="24"/>
      <c r="L185" s="18">
        <v>160</v>
      </c>
    </row>
    <row r="186" spans="1:12" ht="15.75" thickBot="1" x14ac:dyDescent="0.25">
      <c r="A186" s="28">
        <f>A168</f>
        <v>2</v>
      </c>
      <c r="B186" s="29">
        <f>B168</f>
        <v>4</v>
      </c>
      <c r="C186" s="100" t="s">
        <v>4</v>
      </c>
      <c r="D186" s="101"/>
      <c r="E186" s="30"/>
      <c r="F186" s="31">
        <f>F175+F185</f>
        <v>0</v>
      </c>
      <c r="G186" s="31">
        <f t="shared" ref="G186" si="23">G175+G185</f>
        <v>0</v>
      </c>
      <c r="H186" s="31">
        <f t="shared" ref="H186" si="24">H175+H185</f>
        <v>0</v>
      </c>
      <c r="I186" s="31">
        <f t="shared" ref="I186" si="25">I175+I185</f>
        <v>0</v>
      </c>
      <c r="J186" s="31">
        <f t="shared" ref="J186:L186" si="26">J175+J185</f>
        <v>0</v>
      </c>
      <c r="K186" s="31"/>
      <c r="L186" s="31">
        <f t="shared" si="26"/>
        <v>160</v>
      </c>
    </row>
    <row r="187" spans="1:12" ht="15.75" thickBot="1" x14ac:dyDescent="0.3">
      <c r="A187" s="19">
        <v>2</v>
      </c>
      <c r="B187" s="20">
        <v>5</v>
      </c>
      <c r="C187" s="21" t="s">
        <v>20</v>
      </c>
      <c r="D187" s="47"/>
      <c r="E187" s="49"/>
      <c r="F187" s="52"/>
      <c r="G187" s="54"/>
      <c r="H187" s="54"/>
      <c r="I187" s="54"/>
      <c r="J187" s="52"/>
      <c r="K187" s="54"/>
      <c r="L187" s="38"/>
    </row>
    <row r="188" spans="1:12" ht="15.75" thickBot="1" x14ac:dyDescent="0.3">
      <c r="A188" s="19"/>
      <c r="B188" s="20"/>
      <c r="C188" s="21"/>
      <c r="D188" s="48"/>
      <c r="E188" s="50"/>
      <c r="F188" s="52"/>
      <c r="G188" s="54"/>
      <c r="H188" s="54"/>
      <c r="I188" s="54"/>
      <c r="J188" s="52"/>
      <c r="K188" s="54"/>
      <c r="L188" s="38"/>
    </row>
    <row r="189" spans="1:12" ht="15" x14ac:dyDescent="0.25">
      <c r="A189" s="19"/>
      <c r="B189" s="20"/>
      <c r="C189" s="21"/>
      <c r="D189" s="48"/>
      <c r="E189" s="50"/>
      <c r="F189" s="52"/>
      <c r="G189" s="54"/>
      <c r="H189" s="54"/>
      <c r="I189" s="54"/>
      <c r="J189" s="52"/>
      <c r="K189" s="54"/>
      <c r="L189" s="38"/>
    </row>
    <row r="190" spans="1:12" ht="15" x14ac:dyDescent="0.25">
      <c r="A190" s="22"/>
      <c r="B190" s="14"/>
      <c r="C190" s="10"/>
      <c r="D190" s="48"/>
      <c r="E190" s="50"/>
      <c r="F190" s="52"/>
      <c r="G190" s="54"/>
      <c r="H190" s="54"/>
      <c r="I190" s="54"/>
      <c r="J190" s="52"/>
      <c r="K190" s="54"/>
      <c r="L190" s="40"/>
    </row>
    <row r="191" spans="1:12" ht="15" x14ac:dyDescent="0.25">
      <c r="A191" s="22"/>
      <c r="B191" s="14"/>
      <c r="C191" s="10"/>
      <c r="D191" s="47"/>
      <c r="E191" s="50"/>
      <c r="F191" s="52"/>
      <c r="G191" s="54"/>
      <c r="H191" s="54"/>
      <c r="I191" s="54"/>
      <c r="J191" s="52"/>
      <c r="K191" s="55"/>
      <c r="L191" s="40"/>
    </row>
    <row r="192" spans="1:12" ht="15" x14ac:dyDescent="0.25">
      <c r="A192" s="22"/>
      <c r="B192" s="14"/>
      <c r="C192" s="10"/>
      <c r="D192" s="47"/>
      <c r="E192" s="50"/>
      <c r="F192" s="52"/>
      <c r="G192" s="54"/>
      <c r="H192" s="54"/>
      <c r="I192" s="54"/>
      <c r="J192" s="52"/>
      <c r="K192" s="55"/>
      <c r="L192" s="40"/>
    </row>
    <row r="193" spans="1:12" ht="15" x14ac:dyDescent="0.25">
      <c r="A193" s="22"/>
      <c r="B193" s="14"/>
      <c r="C193" s="10"/>
      <c r="D193" s="47"/>
      <c r="E193" s="51"/>
      <c r="F193" s="52"/>
      <c r="G193" s="54"/>
      <c r="H193" s="54"/>
      <c r="I193" s="54"/>
      <c r="J193" s="52"/>
      <c r="K193" s="55"/>
      <c r="L193" s="40"/>
    </row>
    <row r="194" spans="1:12" ht="15" x14ac:dyDescent="0.25">
      <c r="A194" s="22"/>
      <c r="B194" s="14"/>
      <c r="C194" s="10"/>
      <c r="D194" s="5"/>
      <c r="E194" s="39"/>
      <c r="F194" s="72"/>
      <c r="G194" s="72"/>
      <c r="H194" s="72"/>
      <c r="I194" s="72"/>
      <c r="J194" s="72"/>
      <c r="K194" s="73"/>
      <c r="L194" s="40"/>
    </row>
    <row r="195" spans="1:12" ht="15.75" customHeight="1" thickBot="1" x14ac:dyDescent="0.3">
      <c r="A195" s="23"/>
      <c r="B195" s="16"/>
      <c r="C195" s="7"/>
      <c r="D195" s="67" t="s">
        <v>29</v>
      </c>
      <c r="E195" s="68"/>
      <c r="F195" s="77">
        <f>SUM(F187:F194)</f>
        <v>0</v>
      </c>
      <c r="G195" s="77">
        <f>SUM(G187:G194)</f>
        <v>0</v>
      </c>
      <c r="H195" s="77">
        <f>SUM(H187:H194)</f>
        <v>0</v>
      </c>
      <c r="I195" s="77">
        <f>SUM(I187:I194)</f>
        <v>0</v>
      </c>
      <c r="J195" s="77">
        <f>SUM(J187:J194)</f>
        <v>0</v>
      </c>
      <c r="K195" s="78"/>
      <c r="L195" s="18"/>
    </row>
    <row r="196" spans="1:12" ht="15" x14ac:dyDescent="0.25">
      <c r="A196" s="25">
        <v>2</v>
      </c>
      <c r="B196" s="12">
        <v>5</v>
      </c>
      <c r="C196" s="9" t="s">
        <v>25</v>
      </c>
      <c r="D196" s="56"/>
      <c r="E196" s="57"/>
      <c r="F196" s="58"/>
      <c r="G196" s="59"/>
      <c r="H196" s="59"/>
      <c r="I196" s="60"/>
      <c r="J196" s="58"/>
      <c r="K196" s="59"/>
      <c r="L196" s="40"/>
    </row>
    <row r="197" spans="1:12" ht="15" x14ac:dyDescent="0.25">
      <c r="A197" s="25"/>
      <c r="B197" s="12"/>
      <c r="C197" s="9"/>
      <c r="D197" s="47"/>
      <c r="E197" s="49"/>
      <c r="F197" s="52"/>
      <c r="G197" s="54"/>
      <c r="H197" s="54"/>
      <c r="I197" s="54"/>
      <c r="J197" s="52"/>
      <c r="K197" s="54"/>
      <c r="L197" s="40"/>
    </row>
    <row r="198" spans="1:12" ht="15" x14ac:dyDescent="0.25">
      <c r="A198" s="22"/>
      <c r="B198" s="14"/>
      <c r="C198" s="10"/>
      <c r="D198" s="48"/>
      <c r="E198" s="50"/>
      <c r="F198" s="52"/>
      <c r="G198" s="54"/>
      <c r="H198" s="54"/>
      <c r="I198" s="54"/>
      <c r="J198" s="52"/>
      <c r="K198" s="54"/>
      <c r="L198" s="40"/>
    </row>
    <row r="199" spans="1:12" ht="15" x14ac:dyDescent="0.25">
      <c r="A199" s="22"/>
      <c r="B199" s="14"/>
      <c r="C199" s="10"/>
      <c r="D199" s="48"/>
      <c r="E199" s="50"/>
      <c r="F199" s="52"/>
      <c r="G199" s="54"/>
      <c r="H199" s="54"/>
      <c r="I199" s="54"/>
      <c r="J199" s="52"/>
      <c r="K199" s="54"/>
      <c r="L199" s="40"/>
    </row>
    <row r="200" spans="1:12" ht="15" x14ac:dyDescent="0.25">
      <c r="A200" s="22"/>
      <c r="B200" s="14"/>
      <c r="C200" s="10"/>
      <c r="D200" s="47"/>
      <c r="E200" s="50"/>
      <c r="F200" s="52"/>
      <c r="G200" s="54"/>
      <c r="H200" s="54"/>
      <c r="I200" s="54"/>
      <c r="J200" s="52"/>
      <c r="K200" s="55"/>
      <c r="L200" s="40"/>
    </row>
    <row r="201" spans="1:12" ht="15" x14ac:dyDescent="0.25">
      <c r="A201" s="22"/>
      <c r="B201" s="14"/>
      <c r="C201" s="10"/>
      <c r="D201" s="47"/>
      <c r="E201" s="50"/>
      <c r="F201" s="52"/>
      <c r="G201" s="54"/>
      <c r="H201" s="54"/>
      <c r="I201" s="54"/>
      <c r="J201" s="52"/>
      <c r="K201" s="55"/>
      <c r="L201" s="40"/>
    </row>
    <row r="202" spans="1:12" ht="15" x14ac:dyDescent="0.25">
      <c r="A202" s="22"/>
      <c r="B202" s="14"/>
      <c r="C202" s="10"/>
      <c r="D202" s="47"/>
      <c r="E202" s="51"/>
      <c r="F202" s="53"/>
      <c r="G202" s="55"/>
      <c r="H202" s="55"/>
      <c r="I202" s="55"/>
      <c r="J202" s="53"/>
      <c r="K202" s="55"/>
      <c r="L202" s="40"/>
    </row>
    <row r="203" spans="1:12" ht="15" x14ac:dyDescent="0.25">
      <c r="A203" s="22"/>
      <c r="B203" s="14"/>
      <c r="C203" s="10"/>
      <c r="D203" s="48"/>
      <c r="E203" s="50"/>
      <c r="F203" s="52"/>
      <c r="G203" s="54"/>
      <c r="H203" s="54"/>
      <c r="I203" s="54"/>
      <c r="J203" s="52"/>
      <c r="K203" s="54"/>
      <c r="L203" s="40"/>
    </row>
    <row r="204" spans="1:12" ht="15" x14ac:dyDescent="0.25">
      <c r="A204" s="22"/>
      <c r="B204" s="14"/>
      <c r="C204" s="10"/>
      <c r="D204" s="47"/>
      <c r="E204" s="50"/>
      <c r="F204" s="52"/>
      <c r="G204" s="54"/>
      <c r="H204" s="54"/>
      <c r="I204" s="54"/>
      <c r="J204" s="52"/>
      <c r="K204" s="55"/>
      <c r="L204" s="40"/>
    </row>
    <row r="205" spans="1:12" ht="15" x14ac:dyDescent="0.25">
      <c r="A205" s="22"/>
      <c r="B205" s="14"/>
      <c r="C205" s="10"/>
      <c r="D205" s="47"/>
      <c r="E205" s="51"/>
      <c r="F205" s="53"/>
      <c r="G205" s="54"/>
      <c r="H205" s="54"/>
      <c r="I205" s="54"/>
      <c r="J205" s="52"/>
      <c r="K205" s="55"/>
      <c r="L205" s="40"/>
    </row>
    <row r="206" spans="1:12" ht="15" x14ac:dyDescent="0.25">
      <c r="A206" s="22"/>
      <c r="B206" s="14"/>
      <c r="C206" s="10"/>
      <c r="D206" s="5"/>
      <c r="E206" s="39"/>
      <c r="F206" s="72"/>
      <c r="G206" s="72"/>
      <c r="H206" s="72"/>
      <c r="I206" s="72"/>
      <c r="J206" s="72"/>
      <c r="K206" s="73"/>
      <c r="L206" s="40"/>
    </row>
    <row r="207" spans="1:12" ht="15" x14ac:dyDescent="0.25">
      <c r="A207" s="23"/>
      <c r="B207" s="16"/>
      <c r="C207" s="7"/>
      <c r="D207" s="17" t="s">
        <v>29</v>
      </c>
      <c r="E207" s="8"/>
      <c r="F207" s="69">
        <f t="shared" ref="F207:K207" si="27">SUM(F196:F206)</f>
        <v>0</v>
      </c>
      <c r="G207" s="80">
        <f t="shared" si="27"/>
        <v>0</v>
      </c>
      <c r="H207" s="80">
        <f t="shared" si="27"/>
        <v>0</v>
      </c>
      <c r="I207" s="80">
        <f t="shared" si="27"/>
        <v>0</v>
      </c>
      <c r="J207" s="80">
        <f t="shared" si="27"/>
        <v>0</v>
      </c>
      <c r="K207" s="80">
        <f t="shared" si="27"/>
        <v>0</v>
      </c>
      <c r="L207" s="18">
        <v>160</v>
      </c>
    </row>
    <row r="208" spans="1:12" ht="15.75" thickBot="1" x14ac:dyDescent="0.25">
      <c r="A208" s="28">
        <f>A189</f>
        <v>0</v>
      </c>
      <c r="B208" s="29">
        <f>B189</f>
        <v>0</v>
      </c>
      <c r="C208" s="100" t="s">
        <v>4</v>
      </c>
      <c r="D208" s="101"/>
      <c r="E208" s="30"/>
      <c r="F208" s="70">
        <f>F195+F207</f>
        <v>0</v>
      </c>
      <c r="G208" s="70">
        <f>G195+G207</f>
        <v>0</v>
      </c>
      <c r="H208" s="70">
        <f>H195+H207</f>
        <v>0</v>
      </c>
      <c r="I208" s="70">
        <f>I195+I207</f>
        <v>0</v>
      </c>
      <c r="J208" s="70">
        <f>J195+J207</f>
        <v>0</v>
      </c>
      <c r="K208" s="70"/>
      <c r="L208" s="31">
        <v>160</v>
      </c>
    </row>
    <row r="209" spans="1:12" ht="13.5" thickBot="1" x14ac:dyDescent="0.25">
      <c r="A209" s="26"/>
      <c r="B209" s="27"/>
      <c r="C209" s="102" t="s">
        <v>5</v>
      </c>
      <c r="D209" s="102"/>
      <c r="E209" s="102"/>
      <c r="F209" s="33">
        <f>(F208+F186+F167+F149+F124+F103+F81+F61+F41+F23)/10</f>
        <v>919.9</v>
      </c>
      <c r="G209" s="33">
        <f t="shared" ref="G209:J209" si="28">(G208+G186+G167+G149+G124+G103+G81+G61+G41+G23)/10</f>
        <v>31.599</v>
      </c>
      <c r="H209" s="33">
        <f t="shared" si="28"/>
        <v>28.806999999999999</v>
      </c>
      <c r="I209" s="33">
        <f t="shared" si="28"/>
        <v>130.89099999999999</v>
      </c>
      <c r="J209" s="33">
        <f t="shared" si="28"/>
        <v>1068.7</v>
      </c>
      <c r="K209" s="33"/>
      <c r="L209" s="33">
        <f>+(L208+L186+L167+L149+L124+L103+L81+L61+L41+L23)/10</f>
        <v>160</v>
      </c>
    </row>
  </sheetData>
  <mergeCells count="14">
    <mergeCell ref="C103:D103"/>
    <mergeCell ref="C41:D41"/>
    <mergeCell ref="C209:E209"/>
    <mergeCell ref="C208:D208"/>
    <mergeCell ref="C124:D124"/>
    <mergeCell ref="C149:D149"/>
    <mergeCell ref="C167:D167"/>
    <mergeCell ref="C186:D186"/>
    <mergeCell ref="C1:E1"/>
    <mergeCell ref="H1:K1"/>
    <mergeCell ref="H2:K2"/>
    <mergeCell ref="C61:D61"/>
    <mergeCell ref="C81:D81"/>
    <mergeCell ref="C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 Волков</cp:lastModifiedBy>
  <dcterms:created xsi:type="dcterms:W3CDTF">2022-05-16T14:23:56Z</dcterms:created>
  <dcterms:modified xsi:type="dcterms:W3CDTF">2024-05-31T07:53:32Z</dcterms:modified>
</cp:coreProperties>
</file>